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defaultThemeVersion="166925"/>
  <mc:AlternateContent xmlns:mc="http://schemas.openxmlformats.org/markup-compatibility/2006">
    <mc:Choice Requires="x15">
      <x15ac:absPath xmlns:x15ac="http://schemas.microsoft.com/office/spreadsheetml/2010/11/ac" url="C:\Users\martina.smetanova\Downloads\"/>
    </mc:Choice>
  </mc:AlternateContent>
  <xr:revisionPtr revIDLastSave="0" documentId="8_{006D8675-1216-458C-A244-B1F9F30EDB25}" xr6:coauthVersionLast="45" xr6:coauthVersionMax="45" xr10:uidLastSave="{00000000-0000-0000-0000-000000000000}"/>
  <bookViews>
    <workbookView xWindow="-120" yWindow="-120" windowWidth="29040" windowHeight="15840" activeTab="2" xr2:uid="{0C3B747F-483A-488E-8644-25B7F51CD106}"/>
  </bookViews>
  <sheets>
    <sheet name="Úvod" sheetId="4" r:id="rId1"/>
    <sheet name="Pokyny pro vyplnění" sheetId="6" r:id="rId2"/>
    <sheet name="Dotazník" sheetId="3" r:id="rId3"/>
    <sheet name="Souhrn" sheetId="7" r:id="rId4"/>
  </sheets>
  <definedNames>
    <definedName name="_xlnm.Print_Titles" localSheetId="2">Dotazník!$1:$2</definedName>
    <definedName name="_xlnm.Print_Area" localSheetId="2">Dotazník!$A$1:$E$436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6" i="7" l="1"/>
  <c r="A56" i="7"/>
  <c r="D56" i="7" s="1"/>
  <c r="D55" i="7"/>
  <c r="C55" i="7"/>
  <c r="B55" i="7"/>
  <c r="D54" i="7"/>
  <c r="D53" i="7"/>
  <c r="C53" i="7"/>
  <c r="C54" i="7" s="1"/>
  <c r="B53" i="7"/>
  <c r="B54" i="7" s="1"/>
  <c r="C9" i="7"/>
  <c r="B9" i="7"/>
  <c r="A9" i="7"/>
  <c r="A10" i="7" s="1"/>
  <c r="D8" i="7"/>
  <c r="C8" i="7"/>
  <c r="B8" i="7"/>
  <c r="D7" i="7"/>
  <c r="C7" i="7"/>
  <c r="B7" i="7"/>
  <c r="D6" i="7"/>
  <c r="C6" i="7"/>
  <c r="B6" i="7"/>
  <c r="A3" i="7"/>
  <c r="B3" i="7" s="1"/>
  <c r="D2" i="7"/>
  <c r="C2" i="7"/>
  <c r="D1" i="7"/>
  <c r="C1" i="7"/>
  <c r="D3" i="7" l="1"/>
  <c r="A4" i="7"/>
  <c r="D4" i="7" s="1"/>
  <c r="C3" i="7"/>
  <c r="A11" i="7"/>
  <c r="D10" i="7"/>
  <c r="C10" i="7"/>
  <c r="B10" i="7"/>
  <c r="A57" i="7"/>
  <c r="D9" i="7"/>
  <c r="C56" i="7"/>
  <c r="A5" i="7" l="1"/>
  <c r="C4" i="7"/>
  <c r="B4" i="7"/>
  <c r="A58" i="7"/>
  <c r="D57" i="7"/>
  <c r="C57" i="7"/>
  <c r="B57" i="7"/>
  <c r="A12" i="7"/>
  <c r="D11" i="7"/>
  <c r="B11" i="7"/>
  <c r="C11" i="7"/>
  <c r="B5" i="7" l="1"/>
  <c r="D5" i="7"/>
  <c r="C5" i="7"/>
  <c r="D58" i="7"/>
  <c r="B58" i="7"/>
  <c r="C58" i="7"/>
  <c r="A59" i="7"/>
  <c r="A13" i="7"/>
  <c r="D12" i="7"/>
  <c r="C12" i="7"/>
  <c r="B12" i="7"/>
  <c r="A14" i="7" l="1"/>
  <c r="D13" i="7"/>
  <c r="C13" i="7"/>
  <c r="B13" i="7"/>
  <c r="A60" i="7"/>
  <c r="D59" i="7"/>
  <c r="C59" i="7"/>
  <c r="B59" i="7"/>
  <c r="A15" i="7" l="1"/>
  <c r="D14" i="7"/>
  <c r="C14" i="7"/>
  <c r="B14" i="7"/>
  <c r="D60" i="7"/>
  <c r="C60" i="7"/>
  <c r="B60" i="7"/>
  <c r="A61" i="7"/>
  <c r="A16" i="7" l="1"/>
  <c r="D15" i="7"/>
  <c r="B15" i="7"/>
  <c r="C15" i="7"/>
  <c r="A62" i="7"/>
  <c r="D61" i="7"/>
  <c r="C61" i="7"/>
  <c r="B61" i="7"/>
  <c r="D62" i="7" l="1"/>
  <c r="B62" i="7"/>
  <c r="C62" i="7"/>
  <c r="A63" i="7"/>
  <c r="A17" i="7"/>
  <c r="D16" i="7"/>
  <c r="C16" i="7"/>
  <c r="B16" i="7"/>
  <c r="A18" i="7" l="1"/>
  <c r="D17" i="7"/>
  <c r="C17" i="7"/>
  <c r="B17" i="7"/>
  <c r="A64" i="7"/>
  <c r="D63" i="7"/>
  <c r="C63" i="7"/>
  <c r="B63" i="7"/>
  <c r="D64" i="7" l="1"/>
  <c r="C64" i="7"/>
  <c r="B64" i="7"/>
  <c r="A19" i="7"/>
  <c r="D18" i="7"/>
  <c r="C18" i="7"/>
  <c r="B18" i="7"/>
  <c r="A20" i="7" l="1"/>
  <c r="D19" i="7"/>
  <c r="B19" i="7"/>
  <c r="C19" i="7"/>
  <c r="A21" i="7" l="1"/>
  <c r="D20" i="7"/>
  <c r="C20" i="7"/>
  <c r="B20" i="7"/>
  <c r="A22" i="7" l="1"/>
  <c r="D21" i="7"/>
  <c r="C21" i="7"/>
  <c r="B21" i="7"/>
  <c r="A23" i="7" l="1"/>
  <c r="D22" i="7"/>
  <c r="C22" i="7"/>
  <c r="B22" i="7"/>
  <c r="A24" i="7" l="1"/>
  <c r="D23" i="7"/>
  <c r="B23" i="7"/>
  <c r="C23" i="7"/>
  <c r="A25" i="7" l="1"/>
  <c r="D24" i="7"/>
  <c r="C24" i="7"/>
  <c r="B24" i="7"/>
  <c r="A26" i="7" l="1"/>
  <c r="D25" i="7"/>
  <c r="B25" i="7"/>
  <c r="C25" i="7"/>
  <c r="A27" i="7" l="1"/>
  <c r="D26" i="7"/>
  <c r="C26" i="7"/>
  <c r="B26" i="7"/>
  <c r="A28" i="7" l="1"/>
  <c r="D27" i="7"/>
  <c r="C27" i="7"/>
  <c r="B27" i="7"/>
  <c r="A29" i="7" l="1"/>
  <c r="D28" i="7"/>
  <c r="C28" i="7"/>
  <c r="B28" i="7"/>
  <c r="A30" i="7" l="1"/>
  <c r="D29" i="7"/>
  <c r="C29" i="7"/>
  <c r="B29" i="7"/>
  <c r="A31" i="7" l="1"/>
  <c r="D30" i="7"/>
  <c r="C30" i="7"/>
  <c r="B30" i="7"/>
  <c r="A32" i="7" l="1"/>
  <c r="D31" i="7"/>
  <c r="B31" i="7"/>
  <c r="C31" i="7"/>
  <c r="A33" i="7" l="1"/>
  <c r="D32" i="7"/>
  <c r="C32" i="7"/>
  <c r="B32" i="7"/>
  <c r="A34" i="7" l="1"/>
  <c r="D33" i="7"/>
  <c r="B33" i="7"/>
  <c r="C33" i="7"/>
  <c r="A35" i="7" l="1"/>
  <c r="D34" i="7"/>
  <c r="C34" i="7"/>
  <c r="B34" i="7"/>
  <c r="A36" i="7" l="1"/>
  <c r="D35" i="7"/>
  <c r="C35" i="7"/>
  <c r="B35" i="7"/>
  <c r="A37" i="7" l="1"/>
  <c r="D36" i="7"/>
  <c r="C36" i="7"/>
  <c r="B36" i="7"/>
  <c r="A38" i="7" l="1"/>
  <c r="C37" i="7"/>
  <c r="D37" i="7"/>
  <c r="B37" i="7"/>
  <c r="A39" i="7" l="1"/>
  <c r="D38" i="7"/>
  <c r="C38" i="7"/>
  <c r="B38" i="7"/>
  <c r="A40" i="7" l="1"/>
  <c r="C39" i="7"/>
  <c r="D39" i="7"/>
  <c r="B39" i="7"/>
  <c r="A41" i="7" l="1"/>
  <c r="D40" i="7"/>
  <c r="C40" i="7"/>
  <c r="B40" i="7"/>
  <c r="A42" i="7" l="1"/>
  <c r="C41" i="7"/>
  <c r="D41" i="7"/>
  <c r="B41" i="7"/>
  <c r="A43" i="7" l="1"/>
  <c r="D42" i="7"/>
  <c r="C42" i="7"/>
  <c r="B42" i="7"/>
  <c r="A44" i="7" l="1"/>
  <c r="C43" i="7"/>
  <c r="D43" i="7"/>
  <c r="B43" i="7"/>
  <c r="A45" i="7" l="1"/>
  <c r="D44" i="7"/>
  <c r="C44" i="7"/>
  <c r="B44" i="7"/>
  <c r="A46" i="7" l="1"/>
  <c r="C45" i="7"/>
  <c r="D45" i="7"/>
  <c r="B45" i="7"/>
  <c r="A47" i="7" l="1"/>
  <c r="D46" i="7"/>
  <c r="C46" i="7"/>
  <c r="B46" i="7"/>
  <c r="A48" i="7" l="1"/>
  <c r="C47" i="7"/>
  <c r="D47" i="7"/>
  <c r="B47" i="7"/>
  <c r="A49" i="7" l="1"/>
  <c r="D48" i="7"/>
  <c r="C48" i="7"/>
  <c r="B48" i="7"/>
  <c r="A50" i="7" l="1"/>
  <c r="C49" i="7"/>
  <c r="D49" i="7"/>
  <c r="B49" i="7"/>
  <c r="A51" i="7" l="1"/>
  <c r="D50" i="7"/>
  <c r="C50" i="7"/>
  <c r="B50" i="7"/>
  <c r="A52" i="7" l="1"/>
  <c r="C51" i="7"/>
  <c r="D51" i="7"/>
  <c r="B51" i="7"/>
  <c r="D52" i="7" l="1"/>
  <c r="C52" i="7"/>
  <c r="B52" i="7"/>
</calcChain>
</file>

<file path=xl/sharedStrings.xml><?xml version="1.0" encoding="utf-8"?>
<sst xmlns="http://schemas.openxmlformats.org/spreadsheetml/2006/main" count="485" uniqueCount="440">
  <si>
    <t>A</t>
  </si>
  <si>
    <t>&gt;5</t>
  </si>
  <si>
    <t>I</t>
  </si>
  <si>
    <t>4.0. Total</t>
  </si>
  <si>
    <t>II</t>
  </si>
  <si>
    <t>7.1. 0</t>
  </si>
  <si>
    <t>7.2. 1-3</t>
  </si>
  <si>
    <t>7.3. 4-6</t>
  </si>
  <si>
    <t>7.4. 7-9</t>
  </si>
  <si>
    <t>7.5. &gt;9</t>
  </si>
  <si>
    <t>7b</t>
  </si>
  <si>
    <t>7b.2. 10% - 20%</t>
  </si>
  <si>
    <t>7b.3. 21% - 30%</t>
  </si>
  <si>
    <t>7b.4. 31% - 40%</t>
  </si>
  <si>
    <t>7b.5. 41% - 50%</t>
  </si>
  <si>
    <t>7b.6. 51% - 60%</t>
  </si>
  <si>
    <t>7b.7. 61% - 70%</t>
  </si>
  <si>
    <t>7b.8. &gt; 70%</t>
  </si>
  <si>
    <t>8a</t>
  </si>
  <si>
    <t>9a</t>
  </si>
  <si>
    <t>9a.1. 0%</t>
  </si>
  <si>
    <t>9a.2. 1-10%</t>
  </si>
  <si>
    <t>9a.3. 11-20%</t>
  </si>
  <si>
    <t>9a.4. 20-50%</t>
  </si>
  <si>
    <t>9a.5. &gt; 50%</t>
  </si>
  <si>
    <t>9b</t>
  </si>
  <si>
    <t>12.0. Total</t>
  </si>
  <si>
    <t>12.2. 60%-70%</t>
  </si>
  <si>
    <t>12.3. 50%-60%</t>
  </si>
  <si>
    <t>12.4. 40%-50%</t>
  </si>
  <si>
    <t>12a</t>
  </si>
  <si>
    <t>13a</t>
  </si>
  <si>
    <t>13b</t>
  </si>
  <si>
    <t>13c</t>
  </si>
  <si>
    <t>13c.1. 0%</t>
  </si>
  <si>
    <t>13c.2. 1%-10%</t>
  </si>
  <si>
    <t>13c.3. 10%-20%</t>
  </si>
  <si>
    <t>13c.4. 20%-30%</t>
  </si>
  <si>
    <t>13c.5. 30%-40%</t>
  </si>
  <si>
    <t>13c.6. 40%-50%</t>
  </si>
  <si>
    <t>13c.7. 50%-60%</t>
  </si>
  <si>
    <t>13c.8. 60%-70%</t>
  </si>
  <si>
    <t>13c.10. N/A</t>
  </si>
  <si>
    <t>III</t>
  </si>
  <si>
    <t>14a</t>
  </si>
  <si>
    <t>14b</t>
  </si>
  <si>
    <t>16.1.     1</t>
  </si>
  <si>
    <t>16.2.     2-3</t>
  </si>
  <si>
    <t>16.3.     4-7</t>
  </si>
  <si>
    <t>16.4.     8-15</t>
  </si>
  <si>
    <t>16.5.     +15</t>
  </si>
  <si>
    <t>17a</t>
  </si>
  <si>
    <t>17a.0. Total</t>
  </si>
  <si>
    <t>20a</t>
  </si>
  <si>
    <t>21.1.     1</t>
  </si>
  <si>
    <t>21.2.     2-3</t>
  </si>
  <si>
    <t>21.3.     4-7</t>
  </si>
  <si>
    <t>21.4.     8-15</t>
  </si>
  <si>
    <t>21.5.     +15</t>
  </si>
  <si>
    <t>24.1. 0</t>
  </si>
  <si>
    <t xml:space="preserve">24.2. 1 </t>
  </si>
  <si>
    <t>24.3. 2</t>
  </si>
  <si>
    <t>24.4. 3</t>
  </si>
  <si>
    <t>24.5. 4</t>
  </si>
  <si>
    <t>24.6. &gt;4</t>
  </si>
  <si>
    <t>24a.1. 1</t>
  </si>
  <si>
    <t>24a.2. 2</t>
  </si>
  <si>
    <t>24a.3. 3</t>
  </si>
  <si>
    <t>24a.4. 4</t>
  </si>
  <si>
    <t>25a</t>
  </si>
  <si>
    <t>27a</t>
  </si>
  <si>
    <t>28a</t>
  </si>
  <si>
    <t>IV</t>
  </si>
  <si>
    <t>30a</t>
  </si>
  <si>
    <t>30b</t>
  </si>
  <si>
    <t>30b.4. N/A</t>
  </si>
  <si>
    <t>33a</t>
  </si>
  <si>
    <t>33b</t>
  </si>
  <si>
    <t>33b.0. Total</t>
  </si>
  <si>
    <t>V</t>
  </si>
  <si>
    <t>QUESTIONNAIRE FOR AUDIT COMMITTEES</t>
  </si>
  <si>
    <t>4B</t>
  </si>
  <si>
    <t>4A</t>
  </si>
  <si>
    <t>2.4 N/A</t>
  </si>
  <si>
    <t>17a.5 N/A</t>
  </si>
  <si>
    <t>50A</t>
  </si>
  <si>
    <t>50B</t>
  </si>
  <si>
    <t>Možnosti</t>
  </si>
  <si>
    <t>Odpověď</t>
  </si>
  <si>
    <t>Otázka</t>
  </si>
  <si>
    <t>1 až 9</t>
  </si>
  <si>
    <t>10 až 49</t>
  </si>
  <si>
    <t>50 až 249</t>
  </si>
  <si>
    <t>250 až 499</t>
  </si>
  <si>
    <t>Víc než 500</t>
  </si>
  <si>
    <t>Oblast působnosti subjektu</t>
  </si>
  <si>
    <t>Ubytování a strava</t>
  </si>
  <si>
    <t>Spotřební zboží</t>
  </si>
  <si>
    <t>Energie</t>
  </si>
  <si>
    <t>Zdravotní péče</t>
  </si>
  <si>
    <t>Finanční služby – bankovnictví</t>
  </si>
  <si>
    <t xml:space="preserve">Finanční služby –  ostatní </t>
  </si>
  <si>
    <t>Výroba</t>
  </si>
  <si>
    <t>Nemovitosti</t>
  </si>
  <si>
    <t>Telekomunikace</t>
  </si>
  <si>
    <t>Cestování, volný čas a pohostinství</t>
  </si>
  <si>
    <t>Velkoobchod a maloobchod</t>
  </si>
  <si>
    <t xml:space="preserve">Počet zaměstnanců v subjektu </t>
  </si>
  <si>
    <t>Počet členů výboru pro audit</t>
  </si>
  <si>
    <t>Číslo otázky</t>
  </si>
  <si>
    <t>Dílčí možnosti otázky</t>
  </si>
  <si>
    <t>1.1. Nikdy</t>
  </si>
  <si>
    <t>1.3. 2x</t>
  </si>
  <si>
    <t>1.4. 3x</t>
  </si>
  <si>
    <t>1.5. Čtvrtletně</t>
  </si>
  <si>
    <t>1.2. 1x</t>
  </si>
  <si>
    <t>1.6. 5x</t>
  </si>
  <si>
    <t>1.7. 6x</t>
  </si>
  <si>
    <t>1.8. 7x</t>
  </si>
  <si>
    <t>1.10 Více než 8x</t>
  </si>
  <si>
    <t>Finanční služby – pojištovnictví</t>
  </si>
  <si>
    <t>2.3 V písemné zprávě</t>
  </si>
  <si>
    <t>2.0.a Celkem (řídicí orgán)</t>
  </si>
  <si>
    <t>3.0. Celkem</t>
  </si>
  <si>
    <t>Kolikrát se během sledovaného období setkal výbor pro audit se řídicím orgánem a/nebo kontrolním orgánem subjektu, aby s ním komunikoval o jeho činnosti, otázkách a souvisejících doporučeních týkajících se povinného auditu? 
(čl. 39 odst. 6a Směrnice)</t>
  </si>
  <si>
    <t>Jak výbor pro audit sdělil výsledek auditu řídicímu a/nebo kontrolnímu orgánu subjektu? 
(čl. 39.6.a Směrnice)</t>
  </si>
  <si>
    <t>Kolik času (v %) bylo během jednání s řídicím nebo kontrolním orgánem věnováno záležitostem souvisejícím s výsledkem a sledováním procesu povinného auditu?</t>
  </si>
  <si>
    <t>3.1. Méně než 10 % celkového času zasedání výboru pro audit</t>
  </si>
  <si>
    <t xml:space="preserve">3.2. Mezi 10% a 25% z celkového času zasedání výboru pro audit </t>
  </si>
  <si>
    <t>3.3. Mezi 25% a 50% z celkového času zasedání výboru pro audit</t>
  </si>
  <si>
    <t>2.0.b Celkem (kontrolní orgán)</t>
  </si>
  <si>
    <t>1.0.b Celkem (kontrolní orgán)</t>
  </si>
  <si>
    <t>1.0.a Celkem (řídicí orgán)</t>
  </si>
  <si>
    <t xml:space="preserve">Poskytl výbor pro audit řídicímu nebo kontrolnímu orgánu vstupy nebo doporučení týkající se následujících oblastí? </t>
  </si>
  <si>
    <t>4.1. Analýza řízení rizik / vnitřní kontroly</t>
  </si>
  <si>
    <t>4.3. Kybernetická bezpečnost</t>
  </si>
  <si>
    <t>4.4. Rozhodnutí o financování a likviditě</t>
  </si>
  <si>
    <t>4.5. Sestavení účetní závěrky</t>
  </si>
  <si>
    <t xml:space="preserve">4.7. Další oblasti pro doporučení </t>
  </si>
  <si>
    <t>4.2. Posouzení souladu s předpisy</t>
  </si>
  <si>
    <t>5.0. Celkem</t>
  </si>
  <si>
    <t>5.4. Výbor pro audit si vyžádal informace od vedení subjektu</t>
  </si>
  <si>
    <t>5.5. Výbor pro audit neprovedl žádné kroky ke sledování nezávislosti</t>
  </si>
  <si>
    <t>Poskytování povolených neauditorských služeb statutárním auditorem/auditorskou společností (nebo kterýmkoli členem její sítě)</t>
  </si>
  <si>
    <t>6.0. Celkem</t>
  </si>
  <si>
    <t>6.1. Ano</t>
  </si>
  <si>
    <t>6.2. Ne</t>
  </si>
  <si>
    <t>7.0. Celkem</t>
  </si>
  <si>
    <t>8.0. Celkem</t>
  </si>
  <si>
    <t>8.1. Ano</t>
  </si>
  <si>
    <t>8.2. Ne</t>
  </si>
  <si>
    <t>Interakce s  řídicím nebo kontrolním orgánem</t>
  </si>
  <si>
    <t>8a.1. Neauditorské služby byly na předem schváleném seznamu</t>
  </si>
  <si>
    <t>8b.0.Celkem</t>
  </si>
  <si>
    <t>8a.0. Celkem</t>
  </si>
  <si>
    <t>7b.0 Celkem</t>
  </si>
  <si>
    <t>8b.4. Použití seznamu předem schválených služeb</t>
  </si>
  <si>
    <t>8b.7. Jiné prostředky šetření</t>
  </si>
  <si>
    <t>9.0. Celkem</t>
  </si>
  <si>
    <t xml:space="preserve">8b.5. Diskuze s vedením </t>
  </si>
  <si>
    <t xml:space="preserve">8b.6. Diskuze se statutárním auditorem </t>
  </si>
  <si>
    <t>9.1. Ano</t>
  </si>
  <si>
    <t>9.2. Ne</t>
  </si>
  <si>
    <t>9a.0. Celkem</t>
  </si>
  <si>
    <t>Nezávislost, včetně povolených neauditorských služeb a 70 % limit</t>
  </si>
  <si>
    <t>Pokud ano, jakou část z počtu návrhů na neauditorské služby (uvedených v otázce č. 7) výbor pro audit neschválil?</t>
  </si>
  <si>
    <t>9b.0.Celkem</t>
  </si>
  <si>
    <t>9b.1. Riziko nezávislosti statutárního auditora</t>
  </si>
  <si>
    <t>9b.2. Posílit hospodářskou soutěž mezi auditorskými společnostmi</t>
  </si>
  <si>
    <t>9b.3. Povolený limit za neauditorské služby ve výši 70 % by byl překročen</t>
  </si>
  <si>
    <t>9b.4. Neauditorská služba byla zakázána (podle čl. 5 Nařízení nebo podle lokální legislativy)</t>
  </si>
  <si>
    <t>10.0. Celkem</t>
  </si>
  <si>
    <t>Jak výbor pro audit dohlížel na to, aby vedení subjektu zajistilo, že neauditorské služby poskytované statutárním auditorem (auditory) (nebo kterýmkoli členem jeho sítě) byly v souladu se schválenými neauditorskými službami (povaha a odměny)?</t>
  </si>
  <si>
    <t xml:space="preserve">Stanovil výbor pro audit další kritéria omezující neauditorské služby, která by byla přípustná podle Nařízení  nebo lokální legislativy? 
</t>
  </si>
  <si>
    <t>10.3. Výbor pro audit požádal vedení subjektu o zpětnou vazbu ohledně neauditorských služeb, které byly nakonec poskytnuty, aby se zajistilo, že jsou v souladu se schválenými navrhovanými neauditorskými službami</t>
  </si>
  <si>
    <t>Monitorování neauditorských služeb 70 % limit:</t>
  </si>
  <si>
    <t>11.0. Celkem</t>
  </si>
  <si>
    <t>11.1. Vyžádání informací od subjektu</t>
  </si>
  <si>
    <t>10.1. Výbor pro audit neprovedl posouzení poskytnutých neauditorských služeb</t>
  </si>
  <si>
    <t>10.2. Posouzení druhu poskytovaných neauditorských služeb a souvisejících nákladů z předložených faktur za účelem pochopení povahy poskytovaných neauditorských služeb.</t>
  </si>
  <si>
    <t>Stanovil výbor pro audit pro monitorování neaditorských služeb výši odměny za jejich poskytnutí nižší než 70 %, a pokud ano, v jaké % výši?</t>
  </si>
  <si>
    <t>12.5. Jiné</t>
  </si>
  <si>
    <t>Pokud ano, jaký byl důvod pro stanovení nižšího limitu odměny za neauditorské služby a jaká kritéria byla použita ke stanovení prahové hodnoty?
(prosíme vysvětlete)</t>
  </si>
  <si>
    <t>13.0. Celkem</t>
  </si>
  <si>
    <t>13.1. Ano</t>
  </si>
  <si>
    <t>13.2. Ne</t>
  </si>
  <si>
    <t>13b.0. Celkem</t>
  </si>
  <si>
    <t>13b.3. Výpočty se provádějí na úrovni dceřiných společností</t>
  </si>
  <si>
    <t>13b.4  Nejedná se o skupinovou strukturu, výpočty se provádějí na úrovni společnosti</t>
  </si>
  <si>
    <t>12.0. Celkem</t>
  </si>
  <si>
    <t>Jaké úrovně limitu odměn za neauditorské služby dosáhl statutární auditor (auditoři) / auditorská společnost během sledovaného období?</t>
  </si>
  <si>
    <t>13c.9. Nad 70%</t>
  </si>
  <si>
    <t>Výběr auditora</t>
  </si>
  <si>
    <t>14.1 Ne</t>
  </si>
  <si>
    <t>14.0. Celkem</t>
  </si>
  <si>
    <t>14a.0. Celkem</t>
  </si>
  <si>
    <t xml:space="preserve">14a.1 Zákonná povinnost rotace / uplynutí maximální povolené doby trvání </t>
  </si>
  <si>
    <t>14b.1 1-5 let</t>
  </si>
  <si>
    <t>14b.2. 6-10 let</t>
  </si>
  <si>
    <t>14b.3. 11-15let</t>
  </si>
  <si>
    <t>14b.4. 16-20 let</t>
  </si>
  <si>
    <t>15.0. Celkem</t>
  </si>
  <si>
    <t>Jaké úkoly plnil výbor pro audit během výběrového řízení?</t>
  </si>
  <si>
    <t>15.1. Žádné zapojení</t>
  </si>
  <si>
    <t>15.3. Organizování pro potenciální zájemce před předložením nabídek, návštěv nebo výměn dokumentů tak, aby zájemci měli dostatek informací pro předložení odpovídající nabídky</t>
  </si>
  <si>
    <t>15.5. Příprava/posouzení kritérií výběru</t>
  </si>
  <si>
    <t>15.7. Hodnocení návrhů</t>
  </si>
  <si>
    <t>15.8. Posouzení analýzy návrhů připravených vedením</t>
  </si>
  <si>
    <t>15.9. Poskytnutí doporučení na základě posouzení nabídek</t>
  </si>
  <si>
    <t>15.10. Prezentace výsledků výběrového řízení valné hromadě</t>
  </si>
  <si>
    <t>15.11. Jiné</t>
  </si>
  <si>
    <t>16.0. Celkem</t>
  </si>
  <si>
    <t>17.0. Celkem</t>
  </si>
  <si>
    <t>17.1. Ano</t>
  </si>
  <si>
    <t>17.2. Ne</t>
  </si>
  <si>
    <t>17a.2 Zveřejnění nabídek na internetových stránkách třetích stran</t>
  </si>
  <si>
    <t>17a.4 Zveřejnění v novinách</t>
  </si>
  <si>
    <t>17a.3 Zveřejnění na oficiální portálu pro veřejné zakázky</t>
  </si>
  <si>
    <t>18.0. Celkem</t>
  </si>
  <si>
    <t>18.1. Použit seznam auditorů z internetových stránek RVDA (čl. 16.3 Nařízení)</t>
  </si>
  <si>
    <t xml:space="preserve">18.2. V žádosti o výběrové řízení konkrétně zaměřené na menší firmy </t>
  </si>
  <si>
    <t>18.3. Zasláno vybraným auditorským společnostem</t>
  </si>
  <si>
    <t>18.4. Tomuto požadavku nebyla věnována pozornost</t>
  </si>
  <si>
    <t>19.0. Celkem</t>
  </si>
  <si>
    <t>19.1. Zveřejněno</t>
  </si>
  <si>
    <t>19.2. Odesláno vybraným auditorským společnostem - pouze Big 4</t>
  </si>
  <si>
    <t>19.3. Odesláno vybraným auditorským společnostem</t>
  </si>
  <si>
    <t>20.0. Celkem</t>
  </si>
  <si>
    <t>20.1. Poslední ÚZ/KÚZ</t>
  </si>
  <si>
    <t>20.2. Mezinárodní struktura a organizace subjektu</t>
  </si>
  <si>
    <t>20.3. Skupinová struktura and lokace</t>
  </si>
  <si>
    <t>20a.0.Celkem</t>
  </si>
  <si>
    <t>20a.1. Stejná úroveň informací</t>
  </si>
  <si>
    <t>20a.2. Více informací</t>
  </si>
  <si>
    <t>20a.3. Méně informací</t>
  </si>
  <si>
    <t>20a.4. N/A, stávající auditor se výběrového řízení neúčastnil</t>
  </si>
  <si>
    <t xml:space="preserve">21.0. Celkem </t>
  </si>
  <si>
    <t xml:space="preserve">22.0. Celkem </t>
  </si>
  <si>
    <t>22.1. Kompetence, technické znalosti a zkušenosti týmu odpovědného za zakázku a zejména klíčového auditorského partnera</t>
  </si>
  <si>
    <t>22.3. Nezávislost, objektivita a profesní skepse</t>
  </si>
  <si>
    <t>22.4. Nástroje technologické podpory</t>
  </si>
  <si>
    <t>22.5. Výsledky kontrol kvality provedených RVDA</t>
  </si>
  <si>
    <t>22.6. Rozsah sítě auditora</t>
  </si>
  <si>
    <t>22.7. Odměna za audit</t>
  </si>
  <si>
    <t>22.8. Ukazatele kvality auditu definované statutárním auditorem/auditorskou společností</t>
  </si>
  <si>
    <t>22.9. Ukazatele kvality definované RVDA</t>
  </si>
  <si>
    <t>22.10. Jiné</t>
  </si>
  <si>
    <t>22.2. Znalosti / zkušenosti specifické pro dané odvětví</t>
  </si>
  <si>
    <t>23.0. Celkem</t>
  </si>
  <si>
    <t>23.1. Ano</t>
  </si>
  <si>
    <t>23.2. Ne</t>
  </si>
  <si>
    <t>24.0. Celkem</t>
  </si>
  <si>
    <t>24a.0. Celkem</t>
  </si>
  <si>
    <t>24a.4. N/A</t>
  </si>
  <si>
    <t>25.0. Celkem</t>
  </si>
  <si>
    <t>25.1. Kontrola zadávací dokumentace všech kandidátů</t>
  </si>
  <si>
    <t>25.2. Pohovory/prezentace s/od kandidátů</t>
  </si>
  <si>
    <t>25.4. Validace referencí</t>
  </si>
  <si>
    <t>25.5. Posouzení medializace kandidáta</t>
  </si>
  <si>
    <t>25.6. Jiné</t>
  </si>
  <si>
    <t>26.0. Celkem</t>
  </si>
  <si>
    <t>26.1. Ano</t>
  </si>
  <si>
    <t>26.2. Ne</t>
  </si>
  <si>
    <t>27.0. Celkem</t>
  </si>
  <si>
    <t>27.2. Ne</t>
  </si>
  <si>
    <t>27.1. Ano</t>
  </si>
  <si>
    <t>28.0. Celkem</t>
  </si>
  <si>
    <t>28.1. Příliš brzy na to, aby bylo možné provést posouzení rotace auditorů</t>
  </si>
  <si>
    <t>28.2. Neutrální hodnocení, nic zvláštního, co by mělo být zaznamenáno</t>
  </si>
  <si>
    <t>28.3. Pozitivní hodnocení z hlediska nového přístupu k auditu a nové perspektivy auditora</t>
  </si>
  <si>
    <t>28.4. Negativní hodnocení z hlediska nového přístupu k auditu a nové perspektivy auditora</t>
  </si>
  <si>
    <t>28.5. Kladné hodnocení z hlediska zlepšení kvality auditu</t>
  </si>
  <si>
    <t>28.6. Negativní hodnocení z hlediska zlepšení kvality auditu</t>
  </si>
  <si>
    <t>28.7. Negativní hodnocení z hlediska znalostí klienta</t>
  </si>
  <si>
    <t>28.9. Hodnocení nebylo v současné době provedeno</t>
  </si>
  <si>
    <t>28.8. Pozitivní hodnocení z hlediska znalostí klienta</t>
  </si>
  <si>
    <t>29.1. Nikdy</t>
  </si>
  <si>
    <t>29.2. 1x</t>
  </si>
  <si>
    <t xml:space="preserve">29.6. Více jak 4x </t>
  </si>
  <si>
    <t>29.0.b Celkem (schůzky bez účasti vedení)</t>
  </si>
  <si>
    <t>29.0.a Celkem (schůzky za účasti vedení)</t>
  </si>
  <si>
    <t>29.3. 2x</t>
  </si>
  <si>
    <t>29.4  3x</t>
  </si>
  <si>
    <t>29.5. 4x</t>
  </si>
  <si>
    <t>30.0. Celkem</t>
  </si>
  <si>
    <t>30.2. Nebyla k dispozici žádná zpráva z kontroly kvality</t>
  </si>
  <si>
    <t>30.3. Výbor pro audit neměl přístup ke zprávě z kontroly kvality</t>
  </si>
  <si>
    <t>30.1. Nezjišťoval, zda jsou zjištění k dispozici</t>
  </si>
  <si>
    <t>30.4. Výbor pro audit obdržel kopii zprávy z kontroly kvality</t>
  </si>
  <si>
    <t>30a.0. Celkem</t>
  </si>
  <si>
    <t>30a.1. Získány informace od auditora v souvislosti s akčním plánem pro řešení těchto zjištění, které obsahují jak opatření k nápravě, tak lhůty</t>
  </si>
  <si>
    <t>30a.2. Provedena navazující opatření s cílem získat informace o stupni provádění opatření k nápravě zahrnutých do akčního plánu</t>
  </si>
  <si>
    <t>30a.3. Získány důkazy od auditora o provedených opatřeních k nápravě</t>
  </si>
  <si>
    <t>30a.4. Jiné</t>
  </si>
  <si>
    <t>30b.0. Celkem</t>
  </si>
  <si>
    <t>30b.1. Ano</t>
  </si>
  <si>
    <t>30b.2. Ne</t>
  </si>
  <si>
    <t>30b.3. Účast výboru pro audit není povolena</t>
  </si>
  <si>
    <t>31.0. Celkem</t>
  </si>
  <si>
    <t>31.1. Ano</t>
  </si>
  <si>
    <t>31.2. Ne</t>
  </si>
  <si>
    <t>32.0. Celkem</t>
  </si>
  <si>
    <t>32.1.Dotazováním auditora v průběhu auditu</t>
  </si>
  <si>
    <t>32.2. Provedením kritické analýzy dokumentů poskytnutých auditorem</t>
  </si>
  <si>
    <t>32.3. Posouzením pracovního programu auditu</t>
  </si>
  <si>
    <t>32.3. Posouzením úrovně významnosti stanovené auditorem</t>
  </si>
  <si>
    <t>32.3. Posouzením rizik identifikovanými auditorem</t>
  </si>
  <si>
    <t>33.0. Celkem</t>
  </si>
  <si>
    <t>33.1. Ano</t>
  </si>
  <si>
    <t>33.2. Ne</t>
  </si>
  <si>
    <t>Provedl výbor pro audit formální posouzení kvality auditu?</t>
  </si>
  <si>
    <t>33a.0. Celkem</t>
  </si>
  <si>
    <t>33a.1. Kvalita komunikace</t>
  </si>
  <si>
    <t>33a.2. Posouzení týmu provádějícího zakázku auditu</t>
  </si>
  <si>
    <t>33a.3. Využití technologií</t>
  </si>
  <si>
    <t>33a.5.Technická odbornost týmu provádějícího auditní zakázku</t>
  </si>
  <si>
    <t>33a.6. Množství času stráveného partnerem/vrcholovým vedením auditora na auditní zakázce</t>
  </si>
  <si>
    <t>33a.7. Množství času stráveného kontrolorem kontroly kvality zakázky na auditní zakázce</t>
  </si>
  <si>
    <t>33a.8. Úroveň a počet hodin školení v oblasti auditu</t>
  </si>
  <si>
    <t>33a.9. Posouzení interních parametrů kontroly kvality stanovených auditorem</t>
  </si>
  <si>
    <t>33a.10. Jiné</t>
  </si>
  <si>
    <t>33b.1.Interní dotazníky (s vedením subjektu /interním auditem)</t>
  </si>
  <si>
    <t>33b.2. Dotazníky pro externího auditora</t>
  </si>
  <si>
    <t>33b.3. Inspekční zprávy vnitrostátních orgánů pro hospodářskou soutěž</t>
  </si>
  <si>
    <t>34.0. Celkem</t>
  </si>
  <si>
    <t>Sledování procesu povinného auditu</t>
  </si>
  <si>
    <t>34.1. Rozhovory/schůzky s vedoucími oddělení</t>
  </si>
  <si>
    <t>34.2. Posouzení zpráv interního auditu</t>
  </si>
  <si>
    <t>34.4. Diskuze s auditorem</t>
  </si>
  <si>
    <t xml:space="preserve">Pokud ne, proč ne?
</t>
  </si>
  <si>
    <t xml:space="preserve">Pokud ano, jak bylo organizováno posouzení návrhů na neauditorské služby?
</t>
  </si>
  <si>
    <t xml:space="preserve">Jaké byly důvody pro jejich neschválení?
</t>
  </si>
  <si>
    <t xml:space="preserve">Pokud ano, jak subjekt zveřejnil žádost o nabídku?
</t>
  </si>
  <si>
    <t xml:space="preserve">Jak výbor pro audit dospěl k řádně odůvodněné preferenci jednoho statutárního auditora/auditorské společnosti?
</t>
  </si>
  <si>
    <t xml:space="preserve">Pokud nebyly stanoveny preference, jaké byly důvody, proč výbor pro audit řádně neodůvodnil preferenci jednoho kandidáta?
</t>
  </si>
  <si>
    <t xml:space="preserve">Pokud ano, jak výbor pro audit posoudil, že je subjekt schopen na požádání RVDA prokázat, že výběrové řízení proběhlo spravedlivě?
</t>
  </si>
  <si>
    <t xml:space="preserve">Jak výbor pro audit vyhodnotil dopad rotace auditorů?
</t>
  </si>
  <si>
    <t xml:space="preserve">Jaké ukazatele/paramentry použil výbor pro audit pro podporu tohoto posouzení?
</t>
  </si>
  <si>
    <t>Těžba a zpracování surovin</t>
  </si>
  <si>
    <t>Veřejné služby (plynárevství, energie, vodárenství apod.)</t>
  </si>
  <si>
    <t>13b.2. Všechny výpočty se provádějí na úrovni skupiny pro všechny SVZ</t>
  </si>
  <si>
    <t>13b.1. Všechny výpočty jsou prováděny na úrovni skupiny pro SVZ, který je konsolidující účetní jednotkou</t>
  </si>
  <si>
    <t>Na jaké úrovni (subjektu) byl vypočítán limit odměny za neauditorské služby?</t>
  </si>
  <si>
    <t>Uveďte, kolik otevřených pozic auditorů bylo k dispozici v případě výběrového řízení na společný audit</t>
  </si>
  <si>
    <t xml:space="preserve">Pokud ano, jaká kritéria/parametry nebo jiné prvky použil výbor pro audit k posouzení kvality auditu?
</t>
  </si>
  <si>
    <t>33a.4. Schopnost reakce na nepředvídatelné události</t>
  </si>
  <si>
    <t>34.3. Využití externích specialistů</t>
  </si>
  <si>
    <t>13.3. N/A</t>
  </si>
  <si>
    <t>Provedl výbor pro audit posouzení výpočtu provedeného subjektem ve vztahu k povolenému limitu odměny za neauditorské služby ve výši 70 %?</t>
  </si>
  <si>
    <t>28.10. Jiné (uveďte):</t>
  </si>
  <si>
    <t>34.5. Jiné (uveďte):</t>
  </si>
  <si>
    <t>20.4. Jiné (uveďte):</t>
  </si>
  <si>
    <t>17a.6 Jiné (uveďte):</t>
  </si>
  <si>
    <t>14a.4 Jiné (uveďte):</t>
  </si>
  <si>
    <t>11.3. Jiné (uveďte):</t>
  </si>
  <si>
    <t>10.5. Jiné (uveďte):</t>
  </si>
  <si>
    <t>5.6. Jiné (uveďte):</t>
  </si>
  <si>
    <t>2.5 Jiné (uveďte):</t>
  </si>
  <si>
    <t>1.11. Jiné (uveďte):</t>
  </si>
  <si>
    <t>33b.4. Jiné (uveďte):</t>
  </si>
  <si>
    <t>9b.5. Jiné (uveďte):</t>
  </si>
  <si>
    <t>8a.3. Jiné (uveďte):</t>
  </si>
  <si>
    <t>Jiné (uveďte):</t>
  </si>
  <si>
    <t>Poznámka</t>
  </si>
  <si>
    <t>Informační technologie</t>
  </si>
  <si>
    <r>
      <rPr>
        <b/>
        <sz val="10"/>
        <color rgb="FFFF0000"/>
        <rFont val="Tahoma"/>
        <family val="2"/>
        <charset val="238"/>
      </rPr>
      <t>Název subjektu</t>
    </r>
    <r>
      <rPr>
        <b/>
        <sz val="8"/>
        <color rgb="FFFF0000"/>
        <rFont val="Tahoma"/>
        <family val="2"/>
        <charset val="238"/>
      </rPr>
      <t xml:space="preserve">
</t>
    </r>
  </si>
  <si>
    <t>(vložte název subjektu)</t>
  </si>
  <si>
    <t>(vložte sledované období)</t>
  </si>
  <si>
    <r>
      <rPr>
        <b/>
        <sz val="10"/>
        <color rgb="FFFF0000"/>
        <rFont val="Tahoma"/>
        <family val="2"/>
        <charset val="238"/>
      </rPr>
      <t>Sledované období</t>
    </r>
    <r>
      <rPr>
        <sz val="8"/>
        <color rgb="FFFF0000"/>
        <rFont val="Tahoma"/>
        <family val="2"/>
        <charset val="238"/>
      </rPr>
      <t xml:space="preserve">
</t>
    </r>
  </si>
  <si>
    <t>1.9. 8x</t>
  </si>
  <si>
    <t>2.1. Verbálně na schůzkách za přítomnosti vedení subjektu</t>
  </si>
  <si>
    <t>2.2 Verbálně na schůzkách bez přítomnosti vedení</t>
  </si>
  <si>
    <t>2.2 Verbálně na schůzkách kde nebyl přítomen management</t>
  </si>
  <si>
    <t>2.1 Verbálně na schůzkách kde byl přítomen management</t>
  </si>
  <si>
    <t>3.4. Více jak 50% z celkového času zasedání výboru pro audit</t>
  </si>
  <si>
    <t>4.6. Nebyly poskytnuty žádné vstupy/doporučení</t>
  </si>
  <si>
    <t xml:space="preserve">Jak výbor pro audit sledoval nezávislost statutárního auditora (auditorů) / auditorské společnosti (společností) během sledovaného období?  </t>
  </si>
  <si>
    <t>5.2. Formální diskuze mezi statutárním auditorem (nebo auditorskou společností)  a výborem pro audit subjektu o ohrožení nezávislosti auditora, jakož i o zárukách uplatňovaných ke zmírnění těchto hrozeb</t>
  </si>
  <si>
    <t xml:space="preserve">5.1.  Písemné prohlášení získané od statutárního auditora (auditorů) (nebo auditorské společnosti (společností)) potvrzující, že statutární auditor (auditoři), auditorská společnost (společnosti) a partneři, a členové vyššího i nižšího vedení, kteří provádějí povinný audit, jsou na subjektu nezávislí </t>
  </si>
  <si>
    <t>5.3. Použití vlastního dotazníku pro získání informací od statutárního auditora (nebo auditorské společnosti)</t>
  </si>
  <si>
    <t>Uveďte celkové odměny související s poskytováním navrhovaných neauditorských služeb jako % z celkové odměny za povinný audit</t>
  </si>
  <si>
    <t>8a.2. Poskytování neauditorských služeb statutárními auditory subjekt nikdy nepovoluje</t>
  </si>
  <si>
    <t>8b.2. Přezkoumání písemného vyjádření vypracovaného vedením subjektu</t>
  </si>
  <si>
    <t>8b.3. Výbor pro audit se dotazoval auditora přímo</t>
  </si>
  <si>
    <t>8b.1. Posouzení návrhů předložených statutárním auditorem</t>
  </si>
  <si>
    <t>9.3. N/A, protože výbor pro audit neobdržel žádnou žádost na neauditorské služby</t>
  </si>
  <si>
    <t>10.4. Výbor pro audit si od statutárního auditora/auditorů vyžádal zpětnou vazbu ohledně neauditorských služeb, které byly nakonec poskytnuty, aby bylo zajištěno, že jsou v souladu se schválenými navrhovanými neauditorskými službami</t>
  </si>
  <si>
    <t>11.2. Vyžádání informací od statutárního auditora (auditorské společnosti)</t>
  </si>
  <si>
    <t>12.1. Ne</t>
  </si>
  <si>
    <t>UKAZATELE VÝBORU PRO AUDIT - ČESKÁ REPUBLIKA</t>
  </si>
  <si>
    <t xml:space="preserve">Pokud ano, popište, jak výbor pro audit posoudil úplnost a přesnost údajů použitých pro tento výpočet.
</t>
  </si>
  <si>
    <r>
      <t xml:space="preserve">Došlo během sledovaného období k některé z následujících situací:
</t>
    </r>
    <r>
      <rPr>
        <i/>
        <sz val="8"/>
        <color theme="1"/>
        <rFont val="Tahoma"/>
        <family val="2"/>
        <charset val="238"/>
      </rPr>
      <t>a) jmenování nového statutárního auditora (auditorů) / auditorské společnosti (společností) nebo
b) opětovné jmenování předchozího statutárního auditora (auditorů) / auditorské společnosti (společností) po provedeném výběrovém řízení? 
(čl. 16 odst. 3 Nařízení)?</t>
    </r>
    <r>
      <rPr>
        <b/>
        <i/>
        <sz val="8"/>
        <color theme="1"/>
        <rFont val="Tahoma"/>
        <family val="2"/>
        <charset val="238"/>
      </rPr>
      <t xml:space="preserve">
</t>
    </r>
    <r>
      <rPr>
        <b/>
        <sz val="8"/>
        <color theme="1"/>
        <rFont val="Tahoma"/>
        <family val="2"/>
        <charset val="238"/>
      </rPr>
      <t xml:space="preserve">
</t>
    </r>
  </si>
  <si>
    <t>14.2 Jmenování nového auditora (auditorů) / auditorské společnosti (společností)</t>
  </si>
  <si>
    <t>14.3 Opětovné jmenování stávajícího auditora (auditorů) / auditorské společnosti (společností) na základě výběrového řízení uspořádaného subjektem</t>
  </si>
  <si>
    <t>Proč subjekt uspořádal výběrové řízení na auditora?</t>
  </si>
  <si>
    <t>14a.2 Nespokojenost se současným auditorem kvůli problémům s kvalitou auditu</t>
  </si>
  <si>
    <t>14a.3 Nespokojenost se současným auditorem kvůli nákladům na povinný audit</t>
  </si>
  <si>
    <t>Pokud byl jmenován nový statutární auditor (auditoři) / auditorská společnost (společnosti), jak dlouho prováděl předchozí auditor audit?</t>
  </si>
  <si>
    <t xml:space="preserve">14b.5. Více jak 20 let </t>
  </si>
  <si>
    <t>Výběrové řízení na auditora:</t>
  </si>
  <si>
    <t>15.2. Příprava/kontrola seznamu auditorů, kterým bude zadávací dokumentace zaslána</t>
  </si>
  <si>
    <t>15.4. Příprava/posouzení zadávací dokumentace</t>
  </si>
  <si>
    <t>15.6. Vedení pohovorů s kandidáty zařazenými do užšího výběru před vydáním doporučení a určení preferenční volby</t>
  </si>
  <si>
    <t>Zveřejnil subjekt nabídku (žádost), aby umožnil účast i nepozvaných statutárních auditorů/auditorských společností?</t>
  </si>
  <si>
    <t>17a.1 Zveřejnění na webových stránkách subjektu</t>
  </si>
  <si>
    <t xml:space="preserve">Jak výbor pro audit zajistil, aby menším statutárním auditorům/auditorským společnostem (s méně než 15% podílem na příjmech z odměn za audit subjektu veřejného zájmu v ČR) nebylo bráněno v účasti na výběrovém řízení?  
(čl. 16 odst. 3a Nařízení)
</t>
  </si>
  <si>
    <t>Jakou formou byla zadávací dokumentace poskytnuta?</t>
  </si>
  <si>
    <t>Obdržel stávající auditor stejné informace jako ti, kteří se účastníli zadávacího řízení?</t>
  </si>
  <si>
    <t xml:space="preserve">Kolik statutárních auditorů/auditorských společností předložilo svoji nabídku?  
(čl. 16 odst. 3 Nařízení)  
</t>
  </si>
  <si>
    <t xml:space="preserve">Jaká kritéria výběru použil výbor pro audit při  hodnocení nabídek? Jaké byly konkrétní  váhy? 
</t>
  </si>
  <si>
    <t>Byly z přijatých nabídek vybrány některé do užšího výběru ad hoc výborem (např. podvýborem výboru pro audit) před jejich posouzením výborem pro audit?</t>
  </si>
  <si>
    <t>Jaký počet statutárních auditorů/auditorských společností doporučil výbor pro audit řídicímu nebo kontrolnímu orgánu subjektu ke jmenování? 
(čl. 16. 3 Nařízení)</t>
  </si>
  <si>
    <t>25.3. Posouzení posledních zjištění RVDA</t>
  </si>
  <si>
    <t xml:space="preserve">Byl návrh předložený na valné hromadě řídicím nebo kontrolní orgánem v souladu s doporučením výboru pro audit? </t>
  </si>
  <si>
    <t>Posuzoval výbor pro audit, zda je subjekt schopen na vyžádání RVDA prokázat, že výběrové řízení proběhlo spravedlivě? 
(čl. 16 odst. 3 písm. f) Nařízení)</t>
  </si>
  <si>
    <t>Kolikrát se během sledovaného období výbor pro audit setkal se statutárním auditorem (auditory) / auditorskou společností (např. aby sledoval proces povinného auditu auditu a/nebo diskutoval o významných transakcích/otázkách nebo změnách v podnikání)? Uveďte samostatně počet schůzek, kterých se zúčastnilo vedení.  
(čl. 39.6d Směrnice)</t>
  </si>
  <si>
    <t xml:space="preserve">Vzal výbor pro audit v úvahu případná zjištění a závěry učiněné RVDA z poslední kontroly kvality statutárního auditora (auditorů) nebo auditorské společnosti?  
(čl. 39.6d Směrnice)
</t>
  </si>
  <si>
    <r>
      <rPr>
        <i/>
        <sz val="8"/>
        <color theme="1"/>
        <rFont val="Tahoma"/>
        <family val="2"/>
        <charset val="238"/>
      </rPr>
      <t>Pokud je relevantní:</t>
    </r>
    <r>
      <rPr>
        <b/>
        <sz val="8"/>
        <color theme="1"/>
        <rFont val="Tahoma"/>
        <family val="2"/>
        <charset val="238"/>
      </rPr>
      <t xml:space="preserve">
Jak případně výbor pro audit zohlednil zjištění (pokud existují) a závěry učiněné RVDA z poslední kontroly statutárního auditora (auditorů) nebo auditorské společnosti? </t>
    </r>
  </si>
  <si>
    <t>Pokud RVDA kontrolovala kvalitu provedeného povinného auditu u subjektu, kde výbor pro audit působí a pokud je to v lokální jurisdikci povoleno, byl výbor pro audit zapojen do jakéhokoli aspektu této kontroly?</t>
  </si>
  <si>
    <t>32.4. Jiné</t>
  </si>
  <si>
    <t xml:space="preserve">Projednal výbor pro audit se statutárním auditorem (auditory) / auditorskou společností klíčové otázky vyplývající z povinného auditu, zejména informace o jakýchkoli závažných nedostatcích systému vnitřní finanční kontroly auditovaného subjektu nebo, 
v případě konsolidované ÚZ, mateřského podniku, jakož i jejich účetního systému.
(čl. 11 Nařízení)
</t>
  </si>
  <si>
    <t xml:space="preserve">
Jak výbor pro audit sledoval postup sestavování  účetní závěrky a konsolidované účetní závěrky účetní jednotky? 
(čl. 39.6.d) Směrnice)
</t>
  </si>
  <si>
    <t xml:space="preserve">Jaké konkrétní nástroje použil výbor pro audit pro posouzení kvality auditu? 
</t>
  </si>
  <si>
    <r>
      <t xml:space="preserve">ZÁVĚREČNÉ POZNÁMKY: 
</t>
    </r>
    <r>
      <rPr>
        <sz val="8"/>
        <color theme="1"/>
        <rFont val="Tahoma"/>
        <family val="2"/>
        <charset val="238"/>
      </rPr>
      <t>Tento řádek slouží k přidání informací, které nebyly uvedeny v předchozích částech dotazníku.</t>
    </r>
  </si>
  <si>
    <t>DOTAZNÍK PRO VÝBORY PRO AUDIT</t>
  </si>
  <si>
    <t>14b.0. Total</t>
  </si>
  <si>
    <t>Byly všechny tyto návrhy na neauditorské služby posouzeny výborem pro audit? 
(čl. 5 odst. 4 Nařízení)</t>
  </si>
  <si>
    <t>24a</t>
  </si>
  <si>
    <t>Kolik nabídek předložil statutární auditor (auditoři) / auditorská společnost (nebo kterýkoli člen její sítě) subjektu, jeho mateřskému a ovládanému podniku na poskytování neauditorských služeb během sledovaného období? 
(čl. 5 odst. 4 Nařízení)</t>
  </si>
  <si>
    <t xml:space="preserve">Odmítl výbor pro audit během sledovaného období schválit některý z těchto návrhů na neauditorské služby? 
(čl. 5 odst. 4 Nařízení)?  </t>
  </si>
  <si>
    <t xml:space="preserve">Jak výbor pro audit sledoval výši odměny související s neauditorskými službami vyplácené statutárnímu auditorovi (auditorům) / auditorské společnosti? 
(čl. 4 odst. 2 Nařízení)
</t>
  </si>
  <si>
    <t>Kolik statutárních auditorů / auditorských společností bylo přizváno k účasti ve výběrovém řízení?  
(čl. 16 odst. 3 Nařízení)?</t>
  </si>
  <si>
    <t>Sledování procesu účetního výkaznictví</t>
  </si>
  <si>
    <t xml:space="preserve">
Jak výbor pro audit sledoval účinnost systémů vnitřní kontroly a systémů řízení rizik 
a případně jeho interního auditu s ohledem na účetní výkaznictví auditovaného subjektu?  
(čl. 39 odst. 6c Směrnice)
</t>
  </si>
  <si>
    <t xml:space="preserve">Jaké informace o subjektu byly poskytnuty statutárnímu auditorovi (auditorům) / auditorské společnosti (společnostem) v rámci výběrového řízení? 
(čl. 16 odst.3 písm. b) Nařízení)
</t>
  </si>
  <si>
    <t>Ostatní informace</t>
  </si>
  <si>
    <t>Jméno předsedy výboru pro audit</t>
  </si>
  <si>
    <t>Jméno osoby, která vyplnila dotazník</t>
  </si>
  <si>
    <t>E-mailový kontakt na předsedu výboru pro audit</t>
  </si>
  <si>
    <t xml:space="preserve">7b.1. &lt; 10%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</si>
</sst>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Calibri"/>
      <family val="2"/>
      <charset val="238"/>
      <scheme val="minor"/>
    </font>
    <font>
      <sz val="11"/>
      <color theme="0"/>
      <name val="Calibri"/>
      <family val="2"/>
      <charset val="238"/>
      <scheme val="minor"/>
    </font>
    <font>
      <b/>
      <sz val="8"/>
      <color theme="1"/>
      <name val="Tahoma"/>
      <family val="2"/>
      <charset val="238"/>
    </font>
    <font>
      <sz val="8"/>
      <color theme="1"/>
      <name val="Tahoma"/>
      <family val="2"/>
      <charset val="238"/>
    </font>
    <font>
      <b/>
      <sz val="8"/>
      <color theme="0"/>
      <name val="Tahoma"/>
      <family val="2"/>
      <charset val="238"/>
    </font>
    <font>
      <sz val="8"/>
      <color theme="0"/>
      <name val="Tahoma"/>
      <family val="2"/>
      <charset val="238"/>
    </font>
    <font>
      <b/>
      <u/>
      <sz val="8"/>
      <color theme="1"/>
      <name val="Tahoma"/>
      <family val="2"/>
      <charset val="238"/>
    </font>
    <font>
      <b/>
      <u/>
      <sz val="8"/>
      <color theme="0"/>
      <name val="Tahoma"/>
      <family val="2"/>
      <charset val="238"/>
    </font>
    <font>
      <sz val="14"/>
      <color rgb="FF222222"/>
      <name val="Arial Unicode MS"/>
    </font>
    <font>
      <sz val="8"/>
      <color rgb="FFFF0000"/>
      <name val="Tahoma"/>
      <family val="2"/>
      <charset val="238"/>
    </font>
    <font>
      <b/>
      <u/>
      <sz val="8"/>
      <color rgb="FFFF0000"/>
      <name val="Tahoma"/>
      <family val="2"/>
      <charset val="238"/>
    </font>
    <font>
      <sz val="8"/>
      <color theme="0" tint="-0.249977111117893"/>
      <name val="Tahoma"/>
      <family val="2"/>
      <charset val="238"/>
    </font>
    <font>
      <b/>
      <sz val="8"/>
      <color theme="0" tint="-0.249977111117893"/>
      <name val="Tahoma"/>
      <family val="2"/>
      <charset val="238"/>
    </font>
    <font>
      <b/>
      <u/>
      <sz val="8"/>
      <color theme="0" tint="-0.249977111117893"/>
      <name val="Tahoma"/>
      <family val="2"/>
      <charset val="238"/>
    </font>
    <font>
      <u/>
      <sz val="8"/>
      <name val="Tahoma"/>
      <family val="2"/>
      <charset val="238"/>
    </font>
    <font>
      <b/>
      <sz val="10"/>
      <color theme="1"/>
      <name val="Tahoma"/>
      <family val="2"/>
      <charset val="238"/>
    </font>
    <font>
      <sz val="10"/>
      <color theme="1"/>
      <name val="Tahoma"/>
      <family val="2"/>
      <charset val="238"/>
    </font>
    <font>
      <b/>
      <sz val="8"/>
      <color rgb="FFFF0000"/>
      <name val="Tahoma"/>
      <family val="2"/>
      <charset val="238"/>
    </font>
    <font>
      <sz val="8"/>
      <name val="Tahoma"/>
      <family val="2"/>
      <charset val="238"/>
    </font>
    <font>
      <b/>
      <sz val="10"/>
      <color rgb="FFFF0000"/>
      <name val="Tahoma"/>
      <family val="2"/>
      <charset val="238"/>
    </font>
    <font>
      <i/>
      <sz val="8"/>
      <color theme="1"/>
      <name val="Tahoma"/>
      <family val="2"/>
      <charset val="238"/>
    </font>
    <font>
      <i/>
      <sz val="8"/>
      <color rgb="FFFF0000"/>
      <name val="Tahoma"/>
      <family val="2"/>
      <charset val="238"/>
    </font>
    <font>
      <i/>
      <sz val="10"/>
      <color rgb="FFFF0000"/>
      <name val="Tahoma"/>
      <family val="2"/>
      <charset val="238"/>
    </font>
    <font>
      <sz val="8"/>
      <color rgb="FF00B0F0"/>
      <name val="Tahoma"/>
      <family val="2"/>
      <charset val="238"/>
    </font>
    <font>
      <b/>
      <i/>
      <sz val="8"/>
      <color theme="1"/>
      <name val="Tahoma"/>
      <family val="2"/>
      <charset val="238"/>
    </font>
    <font>
      <b/>
      <sz val="8"/>
      <color theme="7" tint="0.79998168889431442"/>
      <name val="Tahoma"/>
      <family val="2"/>
      <charset val="238"/>
    </font>
    <font>
      <b/>
      <sz val="8"/>
      <name val="Tahoma"/>
      <family val="2"/>
      <charset val="238"/>
    </font>
  </fonts>
  <fills count="9">
    <fill>
      <patternFill patternType="none"/>
    </fill>
    <fill>
      <patternFill patternType="gray125"/>
    </fill>
    <fill>
      <patternFill patternType="solid">
        <fgColor theme="4"/>
      </patternFill>
    </fill>
    <fill>
      <patternFill patternType="solid">
        <fgColor rgb="FF002060"/>
        <bgColor indexed="64"/>
      </patternFill>
    </fill>
    <fill>
      <patternFill patternType="solid">
        <fgColor theme="8" tint="0.79998168889431442"/>
        <bgColor indexed="64"/>
      </patternFill>
    </fill>
    <fill>
      <patternFill patternType="solid">
        <fgColor theme="0" tint="-0.34998626667073579"/>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5" tint="0.79998168889431442"/>
        <bgColor indexed="64"/>
      </patternFill>
    </fill>
  </fills>
  <borders count="50">
    <border>
      <left/>
      <right/>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bottom style="medium">
        <color indexed="64"/>
      </bottom>
      <diagonal/>
    </border>
    <border>
      <left style="thin">
        <color indexed="64"/>
      </left>
      <right/>
      <top style="medium">
        <color indexed="64"/>
      </top>
      <bottom/>
      <diagonal/>
    </border>
    <border>
      <left style="thin">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diagonalUp="1" diagonalDown="1">
      <left style="medium">
        <color indexed="64"/>
      </left>
      <right style="thin">
        <color indexed="64"/>
      </right>
      <top style="medium">
        <color indexed="64"/>
      </top>
      <bottom style="medium">
        <color indexed="64"/>
      </bottom>
      <diagonal style="thin">
        <color indexed="64"/>
      </diagonal>
    </border>
    <border>
      <left/>
      <right style="medium">
        <color indexed="64"/>
      </right>
      <top/>
      <bottom/>
      <diagonal/>
    </border>
    <border>
      <left/>
      <right style="thin">
        <color indexed="64"/>
      </right>
      <top/>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1" fillId="2" borderId="0" applyNumberFormat="0" applyBorder="0" applyAlignment="0" applyProtection="0"/>
  </cellStyleXfs>
  <cellXfs count="215">
    <xf numFmtId="0" fontId="0" fillId="0" borderId="0" xfId="0"/>
    <xf numFmtId="0" fontId="3" fillId="0" borderId="0" xfId="0" applyFont="1" applyProtection="1">
      <protection locked="0"/>
    </xf>
    <xf numFmtId="0" fontId="6" fillId="0" borderId="0" xfId="0" applyFont="1" applyProtection="1">
      <protection locked="0"/>
    </xf>
    <xf numFmtId="0" fontId="5" fillId="3" borderId="11" xfId="1" applyFont="1" applyFill="1" applyBorder="1" applyAlignment="1" applyProtection="1">
      <alignment vertical="top" wrapText="1"/>
    </xf>
    <xf numFmtId="0" fontId="3" fillId="0" borderId="0" xfId="0" applyFont="1" applyAlignment="1" applyProtection="1">
      <alignment vertical="top" wrapText="1"/>
      <protection locked="0"/>
    </xf>
    <xf numFmtId="0" fontId="2" fillId="4" borderId="14" xfId="0" applyFont="1" applyFill="1" applyBorder="1" applyAlignment="1">
      <alignment vertical="top" wrapText="1"/>
    </xf>
    <xf numFmtId="0" fontId="3" fillId="7" borderId="0" xfId="0" applyFont="1" applyFill="1"/>
    <xf numFmtId="0" fontId="6" fillId="7" borderId="0" xfId="0" applyFont="1" applyFill="1" applyAlignment="1">
      <alignment horizontal="left" vertical="center"/>
    </xf>
    <xf numFmtId="0" fontId="2" fillId="7" borderId="0" xfId="0" applyFont="1" applyFill="1"/>
    <xf numFmtId="0" fontId="8" fillId="7" borderId="0" xfId="0" applyFont="1" applyFill="1"/>
    <xf numFmtId="0" fontId="5" fillId="3" borderId="10" xfId="1" applyFont="1" applyFill="1" applyBorder="1" applyAlignment="1" applyProtection="1">
      <alignment horizontal="left" vertical="top" wrapText="1"/>
    </xf>
    <xf numFmtId="0" fontId="3" fillId="0" borderId="0" xfId="0" applyFont="1" applyAlignment="1" applyProtection="1">
      <alignment horizontal="left" vertical="top" wrapText="1"/>
      <protection locked="0"/>
    </xf>
    <xf numFmtId="0" fontId="2" fillId="5" borderId="26" xfId="0" applyFont="1" applyFill="1" applyBorder="1" applyAlignment="1">
      <alignment horizontal="center" vertical="center"/>
    </xf>
    <xf numFmtId="0" fontId="2" fillId="5" borderId="27" xfId="0" applyFont="1" applyFill="1" applyBorder="1" applyAlignment="1">
      <alignment vertical="top" wrapText="1"/>
    </xf>
    <xf numFmtId="0" fontId="3" fillId="5" borderId="27" xfId="0" applyFont="1" applyFill="1" applyBorder="1" applyAlignment="1">
      <alignment horizontal="left" vertical="top" wrapText="1" indent="2"/>
    </xf>
    <xf numFmtId="0" fontId="3" fillId="5" borderId="28" xfId="0" applyFont="1" applyFill="1" applyBorder="1" applyAlignment="1">
      <alignment horizontal="left" vertical="top" wrapText="1"/>
    </xf>
    <xf numFmtId="16" fontId="3" fillId="4" borderId="18" xfId="0" applyNumberFormat="1" applyFont="1" applyFill="1" applyBorder="1" applyAlignment="1">
      <alignment vertical="top" wrapText="1"/>
    </xf>
    <xf numFmtId="0" fontId="3" fillId="4" borderId="16" xfId="0" applyFont="1" applyFill="1" applyBorder="1" applyAlignment="1">
      <alignment vertical="top" wrapText="1"/>
    </xf>
    <xf numFmtId="0" fontId="3" fillId="4" borderId="22" xfId="0" applyFont="1" applyFill="1" applyBorder="1" applyAlignment="1">
      <alignment vertical="top" wrapText="1"/>
    </xf>
    <xf numFmtId="0" fontId="2" fillId="4" borderId="18" xfId="0" applyFont="1" applyFill="1" applyBorder="1" applyAlignment="1">
      <alignment vertical="top" wrapText="1"/>
    </xf>
    <xf numFmtId="0" fontId="3" fillId="4" borderId="16" xfId="0" applyFont="1" applyFill="1" applyBorder="1" applyAlignment="1">
      <alignment horizontal="left" vertical="top" wrapText="1" indent="2"/>
    </xf>
    <xf numFmtId="0" fontId="3" fillId="4" borderId="22" xfId="0" applyFont="1" applyFill="1" applyBorder="1" applyAlignment="1">
      <alignment horizontal="left" vertical="top" wrapText="1" indent="2"/>
    </xf>
    <xf numFmtId="9" fontId="3" fillId="4" borderId="16" xfId="0" applyNumberFormat="1" applyFont="1" applyFill="1" applyBorder="1" applyAlignment="1">
      <alignment horizontal="left" vertical="top" wrapText="1" indent="2"/>
    </xf>
    <xf numFmtId="9" fontId="3" fillId="4" borderId="22" xfId="0" applyNumberFormat="1" applyFont="1" applyFill="1" applyBorder="1" applyAlignment="1">
      <alignment horizontal="left" vertical="top" wrapText="1" indent="2"/>
    </xf>
    <xf numFmtId="0" fontId="5" fillId="3" borderId="10" xfId="1" applyFont="1" applyFill="1" applyBorder="1" applyAlignment="1" applyProtection="1">
      <alignment vertical="top" wrapText="1"/>
    </xf>
    <xf numFmtId="0" fontId="2" fillId="4" borderId="18" xfId="0" applyFont="1" applyFill="1" applyBorder="1" applyAlignment="1">
      <alignment horizontal="justify" vertical="top" wrapText="1"/>
    </xf>
    <xf numFmtId="9" fontId="3" fillId="4" borderId="37" xfId="0" applyNumberFormat="1" applyFont="1" applyFill="1" applyBorder="1" applyAlignment="1">
      <alignment horizontal="left" vertical="top" wrapText="1" indent="2"/>
    </xf>
    <xf numFmtId="0" fontId="4" fillId="3" borderId="18" xfId="1" applyFont="1" applyFill="1" applyBorder="1" applyAlignment="1" applyProtection="1">
      <alignment horizontal="center" vertical="center"/>
    </xf>
    <xf numFmtId="0" fontId="2" fillId="4" borderId="26" xfId="0" applyFont="1" applyFill="1" applyBorder="1" applyAlignment="1">
      <alignment horizontal="center" vertical="center"/>
    </xf>
    <xf numFmtId="0" fontId="2" fillId="0" borderId="0" xfId="0" applyFont="1" applyAlignment="1" applyProtection="1">
      <alignment horizontal="center" vertical="center"/>
      <protection locked="0"/>
    </xf>
    <xf numFmtId="0" fontId="12" fillId="0" borderId="0" xfId="1" applyFont="1" applyFill="1" applyBorder="1" applyAlignment="1" applyProtection="1">
      <alignment horizontal="center" vertical="center"/>
    </xf>
    <xf numFmtId="0" fontId="13" fillId="0" borderId="0" xfId="0" applyFont="1" applyFill="1" applyBorder="1" applyAlignment="1" applyProtection="1">
      <alignment horizontal="center" vertical="center"/>
      <protection locked="0"/>
    </xf>
    <xf numFmtId="0" fontId="13" fillId="0" borderId="0" xfId="0" applyFont="1" applyFill="1" applyBorder="1" applyAlignment="1">
      <alignment horizontal="center" vertical="center"/>
    </xf>
    <xf numFmtId="0" fontId="12" fillId="0" borderId="39" xfId="1" applyFont="1" applyFill="1" applyBorder="1" applyAlignment="1" applyProtection="1">
      <alignment horizontal="center" vertical="center"/>
    </xf>
    <xf numFmtId="0" fontId="12" fillId="0" borderId="0" xfId="0" applyFont="1" applyFill="1" applyBorder="1" applyAlignment="1" applyProtection="1">
      <alignment horizontal="center" vertical="center"/>
      <protection locked="0"/>
    </xf>
    <xf numFmtId="0" fontId="6" fillId="0" borderId="0" xfId="0" applyFont="1" applyBorder="1" applyAlignment="1" applyProtection="1">
      <alignment horizontal="center" vertical="center"/>
      <protection locked="0"/>
    </xf>
    <xf numFmtId="0" fontId="2" fillId="0" borderId="0" xfId="0" applyFont="1" applyBorder="1" applyAlignment="1" applyProtection="1">
      <alignment vertical="top" wrapText="1"/>
      <protection locked="0"/>
    </xf>
    <xf numFmtId="0" fontId="6" fillId="0" borderId="0" xfId="0" applyFont="1" applyBorder="1" applyAlignment="1" applyProtection="1">
      <alignment horizontal="left" vertical="top" wrapText="1"/>
      <protection locked="0"/>
    </xf>
    <xf numFmtId="0" fontId="6" fillId="0" borderId="0" xfId="0" applyFont="1" applyBorder="1" applyProtection="1">
      <protection locked="0"/>
    </xf>
    <xf numFmtId="0" fontId="2" fillId="5" borderId="40" xfId="0" applyFont="1" applyFill="1" applyBorder="1" applyAlignment="1">
      <alignment horizontal="center" vertical="center"/>
    </xf>
    <xf numFmtId="0" fontId="2" fillId="5" borderId="40" xfId="0" applyFont="1" applyFill="1" applyBorder="1" applyAlignment="1">
      <alignment vertical="top" wrapText="1"/>
    </xf>
    <xf numFmtId="0" fontId="3" fillId="5" borderId="40" xfId="0" applyFont="1" applyFill="1" applyBorder="1" applyAlignment="1">
      <alignment horizontal="left" vertical="top" wrapText="1" indent="2"/>
    </xf>
    <xf numFmtId="0" fontId="3" fillId="0" borderId="0" xfId="0" applyFont="1" applyBorder="1" applyProtection="1">
      <protection locked="0"/>
    </xf>
    <xf numFmtId="0" fontId="4" fillId="3" borderId="0" xfId="1" applyFont="1" applyFill="1" applyBorder="1" applyAlignment="1" applyProtection="1">
      <alignment horizontal="center" vertical="center"/>
    </xf>
    <xf numFmtId="0" fontId="5" fillId="3" borderId="0" xfId="1" applyFont="1" applyFill="1" applyBorder="1" applyAlignment="1" applyProtection="1">
      <alignment vertical="top" wrapText="1"/>
    </xf>
    <xf numFmtId="0" fontId="5" fillId="3" borderId="0" xfId="1" applyFont="1" applyFill="1" applyBorder="1" applyAlignment="1" applyProtection="1">
      <alignment horizontal="left" vertical="top" wrapText="1"/>
    </xf>
    <xf numFmtId="0" fontId="4" fillId="3" borderId="41" xfId="1" applyFont="1" applyFill="1" applyBorder="1" applyAlignment="1" applyProtection="1">
      <alignment horizontal="center" vertical="center"/>
    </xf>
    <xf numFmtId="0" fontId="5" fillId="3" borderId="41" xfId="1" applyFont="1" applyFill="1" applyBorder="1" applyAlignment="1" applyProtection="1">
      <alignment vertical="top" wrapText="1"/>
    </xf>
    <xf numFmtId="0" fontId="5" fillId="3" borderId="41" xfId="1" applyFont="1" applyFill="1" applyBorder="1" applyAlignment="1" applyProtection="1">
      <alignment horizontal="center" vertical="top" wrapText="1"/>
    </xf>
    <xf numFmtId="0" fontId="2" fillId="5" borderId="0" xfId="0" applyFont="1" applyFill="1" applyBorder="1" applyAlignment="1">
      <alignment horizontal="center" vertical="center"/>
    </xf>
    <xf numFmtId="0" fontId="3" fillId="5" borderId="0" xfId="0" applyFont="1" applyFill="1" applyBorder="1" applyAlignment="1">
      <alignment horizontal="left" vertical="top" wrapText="1" indent="2"/>
    </xf>
    <xf numFmtId="0" fontId="4" fillId="3" borderId="19" xfId="1" applyFont="1" applyFill="1" applyBorder="1" applyAlignment="1" applyProtection="1">
      <alignment horizontal="center" vertical="center"/>
    </xf>
    <xf numFmtId="0" fontId="5" fillId="3" borderId="19" xfId="1" applyFont="1" applyFill="1" applyBorder="1" applyAlignment="1" applyProtection="1">
      <alignment vertical="top" wrapText="1"/>
    </xf>
    <xf numFmtId="0" fontId="5" fillId="3" borderId="43" xfId="1" applyFont="1" applyFill="1" applyBorder="1" applyAlignment="1" applyProtection="1">
      <alignment vertical="top" wrapText="1"/>
    </xf>
    <xf numFmtId="0" fontId="2" fillId="5" borderId="0" xfId="0" applyFont="1" applyFill="1" applyBorder="1" applyAlignment="1">
      <alignment vertical="top" wrapText="1"/>
    </xf>
    <xf numFmtId="0" fontId="3" fillId="5" borderId="0" xfId="0" applyFont="1" applyFill="1" applyBorder="1" applyAlignment="1">
      <alignment horizontal="left" vertical="top" wrapText="1"/>
    </xf>
    <xf numFmtId="0" fontId="7" fillId="3" borderId="41" xfId="0" applyFont="1" applyFill="1" applyBorder="1" applyAlignment="1">
      <alignment horizontal="center" vertical="center"/>
    </xf>
    <xf numFmtId="0" fontId="4" fillId="3" borderId="41" xfId="0" applyFont="1" applyFill="1" applyBorder="1" applyAlignment="1">
      <alignment vertical="top" wrapText="1"/>
    </xf>
    <xf numFmtId="0" fontId="4" fillId="3" borderId="42" xfId="1" applyFont="1" applyFill="1" applyBorder="1" applyAlignment="1" applyProtection="1">
      <alignment horizontal="center" vertical="center"/>
    </xf>
    <xf numFmtId="0" fontId="5" fillId="3" borderId="42" xfId="1" applyFont="1" applyFill="1" applyBorder="1" applyAlignment="1" applyProtection="1">
      <alignment vertical="top" wrapText="1"/>
    </xf>
    <xf numFmtId="0" fontId="11" fillId="0" borderId="0" xfId="0" applyFont="1" applyFill="1" applyBorder="1" applyAlignment="1" applyProtection="1">
      <alignment horizontal="left" vertical="center"/>
      <protection locked="0"/>
    </xf>
    <xf numFmtId="0" fontId="9" fillId="0" borderId="0" xfId="0" applyFont="1" applyAlignment="1" applyProtection="1">
      <alignment horizontal="left" vertical="center"/>
      <protection locked="0"/>
    </xf>
    <xf numFmtId="0" fontId="3" fillId="0" borderId="0" xfId="0" applyFont="1" applyAlignment="1" applyProtection="1">
      <alignment horizontal="left" vertical="center"/>
      <protection locked="0"/>
    </xf>
    <xf numFmtId="0" fontId="2" fillId="5" borderId="41" xfId="0" applyFont="1" applyFill="1" applyBorder="1" applyAlignment="1">
      <alignment vertical="top" wrapText="1"/>
    </xf>
    <xf numFmtId="0" fontId="3" fillId="5" borderId="41" xfId="0" applyFont="1" applyFill="1" applyBorder="1" applyAlignment="1">
      <alignment horizontal="left" vertical="top" wrapText="1" indent="2"/>
    </xf>
    <xf numFmtId="0" fontId="2" fillId="5" borderId="42" xfId="0" applyFont="1" applyFill="1" applyBorder="1" applyAlignment="1">
      <alignment vertical="top" wrapText="1"/>
    </xf>
    <xf numFmtId="0" fontId="3" fillId="5" borderId="42" xfId="0" applyFont="1" applyFill="1" applyBorder="1" applyAlignment="1">
      <alignment horizontal="left" vertical="top" wrapText="1" indent="2"/>
    </xf>
    <xf numFmtId="0" fontId="15" fillId="0" borderId="17" xfId="0" applyFont="1" applyBorder="1"/>
    <xf numFmtId="0" fontId="15" fillId="0" borderId="19" xfId="0" applyFont="1" applyBorder="1"/>
    <xf numFmtId="0" fontId="16" fillId="0" borderId="17" xfId="0" applyFont="1" applyBorder="1"/>
    <xf numFmtId="0" fontId="16" fillId="0" borderId="19" xfId="0" applyFont="1" applyBorder="1"/>
    <xf numFmtId="0" fontId="15" fillId="0" borderId="46" xfId="0" applyFont="1" applyBorder="1"/>
    <xf numFmtId="0" fontId="16" fillId="0" borderId="46" xfId="0" applyFont="1" applyBorder="1"/>
    <xf numFmtId="0" fontId="15" fillId="0" borderId="19" xfId="0" applyFont="1" applyBorder="1" applyAlignment="1">
      <alignment horizontal="right"/>
    </xf>
    <xf numFmtId="0" fontId="16" fillId="0" borderId="19" xfId="0" applyFont="1" applyBorder="1" applyAlignment="1">
      <alignment horizontal="right"/>
    </xf>
    <xf numFmtId="0" fontId="0" fillId="7" borderId="0" xfId="0" applyFill="1"/>
    <xf numFmtId="0" fontId="10" fillId="0" borderId="0" xfId="0" applyFont="1" applyBorder="1" applyAlignment="1" applyProtection="1">
      <alignment horizontal="left" vertical="center"/>
      <protection locked="0"/>
    </xf>
    <xf numFmtId="0" fontId="14" fillId="0" borderId="0" xfId="0" applyFont="1" applyAlignment="1" applyProtection="1">
      <alignment horizontal="left" vertical="center"/>
      <protection locked="0"/>
    </xf>
    <xf numFmtId="0" fontId="10" fillId="0" borderId="0" xfId="0" applyFont="1" applyAlignment="1" applyProtection="1">
      <alignment horizontal="left" vertical="center"/>
      <protection locked="0"/>
    </xf>
    <xf numFmtId="0" fontId="9" fillId="0" borderId="0" xfId="0" applyFont="1" applyBorder="1" applyAlignment="1" applyProtection="1">
      <alignment horizontal="left" vertical="center"/>
      <protection locked="0"/>
    </xf>
    <xf numFmtId="9" fontId="3" fillId="4" borderId="20" xfId="0" applyNumberFormat="1" applyFont="1" applyFill="1" applyBorder="1" applyAlignment="1">
      <alignment horizontal="left" vertical="top" wrapText="1" indent="2"/>
    </xf>
    <xf numFmtId="0" fontId="3" fillId="4" borderId="13" xfId="0" applyFont="1" applyFill="1" applyBorder="1" applyAlignment="1">
      <alignment horizontal="left" vertical="top" wrapText="1" indent="2"/>
    </xf>
    <xf numFmtId="0" fontId="12" fillId="0" borderId="39" xfId="0" applyFont="1" applyFill="1" applyBorder="1" applyAlignment="1">
      <alignment horizontal="center" vertical="center"/>
    </xf>
    <xf numFmtId="0" fontId="2" fillId="4" borderId="13" xfId="0" applyFont="1" applyFill="1" applyBorder="1" applyAlignment="1">
      <alignment horizontal="center" vertical="center"/>
    </xf>
    <xf numFmtId="0" fontId="12" fillId="0" borderId="38" xfId="0" applyFont="1" applyFill="1" applyBorder="1" applyAlignment="1">
      <alignment horizontal="center" vertical="center"/>
    </xf>
    <xf numFmtId="0" fontId="12" fillId="0" borderId="0" xfId="0" applyFont="1" applyFill="1" applyBorder="1" applyAlignment="1">
      <alignment horizontal="center" vertical="center"/>
    </xf>
    <xf numFmtId="16" fontId="18" fillId="4" borderId="18" xfId="0" applyNumberFormat="1" applyFont="1" applyFill="1" applyBorder="1" applyAlignment="1">
      <alignment vertical="top" wrapText="1"/>
    </xf>
    <xf numFmtId="0" fontId="18" fillId="4" borderId="16" xfId="0" applyFont="1" applyFill="1" applyBorder="1" applyAlignment="1">
      <alignment vertical="top" wrapText="1"/>
    </xf>
    <xf numFmtId="16" fontId="18" fillId="4" borderId="16" xfId="0" applyNumberFormat="1" applyFont="1" applyFill="1" applyBorder="1" applyAlignment="1">
      <alignment vertical="top" wrapText="1"/>
    </xf>
    <xf numFmtId="0" fontId="21" fillId="4" borderId="26" xfId="0" applyFont="1" applyFill="1" applyBorder="1" applyAlignment="1">
      <alignment horizontal="left" vertical="center" wrapText="1"/>
    </xf>
    <xf numFmtId="0" fontId="9" fillId="6" borderId="3" xfId="0" applyFont="1" applyFill="1" applyBorder="1" applyAlignment="1" applyProtection="1">
      <alignment horizontal="left" vertical="top" wrapText="1"/>
      <protection locked="0"/>
    </xf>
    <xf numFmtId="0" fontId="9" fillId="6" borderId="28" xfId="0" applyFont="1" applyFill="1" applyBorder="1" applyAlignment="1" applyProtection="1">
      <alignment horizontal="left" vertical="top" wrapText="1"/>
      <protection locked="0"/>
    </xf>
    <xf numFmtId="0" fontId="9" fillId="6" borderId="28" xfId="0" applyFont="1" applyFill="1" applyBorder="1" applyAlignment="1">
      <alignment vertical="top" wrapText="1"/>
    </xf>
    <xf numFmtId="0" fontId="2" fillId="5" borderId="40" xfId="0" applyFont="1" applyFill="1" applyBorder="1" applyAlignment="1">
      <alignment horizontal="left" vertical="center" wrapText="1"/>
    </xf>
    <xf numFmtId="0" fontId="2" fillId="5" borderId="24" xfId="0" applyFont="1" applyFill="1" applyBorder="1" applyAlignment="1">
      <alignment horizontal="center" vertical="center"/>
    </xf>
    <xf numFmtId="0" fontId="3" fillId="5" borderId="25" xfId="0" applyFont="1" applyFill="1" applyBorder="1" applyAlignment="1">
      <alignment horizontal="left" vertical="top" wrapText="1"/>
    </xf>
    <xf numFmtId="0" fontId="9" fillId="6" borderId="28" xfId="0" applyFont="1" applyFill="1" applyBorder="1" applyAlignment="1" applyProtection="1">
      <alignment vertical="top" wrapText="1"/>
      <protection locked="0"/>
    </xf>
    <xf numFmtId="0" fontId="3" fillId="5" borderId="25" xfId="0" applyFont="1" applyFill="1" applyBorder="1" applyAlignment="1">
      <alignment vertical="top" wrapText="1"/>
    </xf>
    <xf numFmtId="0" fontId="2" fillId="5" borderId="24" xfId="0" applyFont="1" applyFill="1" applyBorder="1" applyAlignment="1">
      <alignment vertical="top" wrapText="1"/>
    </xf>
    <xf numFmtId="0" fontId="21" fillId="4" borderId="31" xfId="0" applyFont="1" applyFill="1" applyBorder="1" applyAlignment="1">
      <alignment horizontal="left" vertical="center" wrapText="1"/>
    </xf>
    <xf numFmtId="0" fontId="2" fillId="4" borderId="12" xfId="0" applyFont="1" applyFill="1" applyBorder="1" applyAlignment="1">
      <alignment vertical="top" wrapText="1"/>
    </xf>
    <xf numFmtId="0" fontId="2" fillId="4" borderId="14" xfId="0" applyFont="1" applyFill="1" applyBorder="1" applyAlignment="1">
      <alignment horizontal="left" vertical="top" wrapText="1"/>
    </xf>
    <xf numFmtId="0" fontId="2" fillId="4" borderId="14" xfId="0" applyFont="1" applyFill="1" applyBorder="1" applyAlignment="1">
      <alignment horizontal="left" vertical="center" wrapText="1"/>
    </xf>
    <xf numFmtId="0" fontId="21" fillId="6" borderId="28" xfId="0" applyFont="1" applyFill="1" applyBorder="1" applyAlignment="1" applyProtection="1">
      <alignment horizontal="left" vertical="top" wrapText="1"/>
      <protection locked="0"/>
    </xf>
    <xf numFmtId="9" fontId="18" fillId="4" borderId="16" xfId="0" applyNumberFormat="1" applyFont="1" applyFill="1" applyBorder="1" applyAlignment="1">
      <alignment horizontal="left" vertical="top" wrapText="1" indent="2"/>
    </xf>
    <xf numFmtId="9" fontId="18" fillId="4" borderId="22" xfId="0" applyNumberFormat="1" applyFont="1" applyFill="1" applyBorder="1" applyAlignment="1">
      <alignment horizontal="left" vertical="top" wrapText="1" indent="2"/>
    </xf>
    <xf numFmtId="0" fontId="23" fillId="0" borderId="0" xfId="0" applyFont="1" applyFill="1" applyBorder="1" applyAlignment="1" applyProtection="1">
      <alignment horizontal="center"/>
      <protection locked="0"/>
    </xf>
    <xf numFmtId="0" fontId="23" fillId="0" borderId="0" xfId="0" applyFont="1" applyAlignment="1" applyProtection="1">
      <alignment horizontal="left" vertical="center"/>
      <protection locked="0"/>
    </xf>
    <xf numFmtId="0" fontId="23" fillId="0" borderId="0" xfId="0" applyFont="1" applyProtection="1">
      <protection locked="0"/>
    </xf>
    <xf numFmtId="0" fontId="2" fillId="5" borderId="1" xfId="0" applyFont="1" applyFill="1" applyBorder="1" applyAlignment="1">
      <alignment horizontal="center" vertical="center"/>
    </xf>
    <xf numFmtId="0" fontId="3" fillId="5" borderId="47" xfId="0" applyFont="1" applyFill="1" applyBorder="1" applyAlignment="1">
      <alignment horizontal="left" vertical="top" wrapText="1"/>
    </xf>
    <xf numFmtId="0" fontId="2" fillId="5" borderId="7" xfId="0" applyFont="1" applyFill="1" applyBorder="1" applyAlignment="1">
      <alignment horizontal="center" vertical="center"/>
    </xf>
    <xf numFmtId="0" fontId="3" fillId="5" borderId="48" xfId="0" applyFont="1" applyFill="1" applyBorder="1" applyAlignment="1">
      <alignment horizontal="left" vertical="top" wrapText="1"/>
    </xf>
    <xf numFmtId="0" fontId="2" fillId="6" borderId="24" xfId="0" applyFont="1" applyFill="1" applyBorder="1" applyAlignment="1" applyProtection="1">
      <alignment vertical="center"/>
      <protection locked="0"/>
    </xf>
    <xf numFmtId="0" fontId="25" fillId="6" borderId="40" xfId="0" applyFont="1" applyFill="1" applyBorder="1" applyAlignment="1" applyProtection="1">
      <alignment vertical="center"/>
      <protection locked="0"/>
    </xf>
    <xf numFmtId="0" fontId="25" fillId="6" borderId="25" xfId="0" applyFont="1" applyFill="1" applyBorder="1" applyAlignment="1" applyProtection="1">
      <alignment vertical="center"/>
      <protection locked="0"/>
    </xf>
    <xf numFmtId="0" fontId="21" fillId="6" borderId="28" xfId="0" applyFont="1" applyFill="1" applyBorder="1" applyAlignment="1" applyProtection="1">
      <alignment vertical="top" wrapText="1"/>
      <protection locked="0"/>
    </xf>
    <xf numFmtId="0" fontId="26" fillId="4" borderId="18" xfId="0" applyFont="1" applyFill="1" applyBorder="1" applyAlignment="1">
      <alignment vertical="top" wrapText="1"/>
    </xf>
    <xf numFmtId="0" fontId="18" fillId="4" borderId="16" xfId="0" applyFont="1" applyFill="1" applyBorder="1" applyAlignment="1">
      <alignment horizontal="left" vertical="top" wrapText="1" indent="2"/>
    </xf>
    <xf numFmtId="0" fontId="18" fillId="4" borderId="22" xfId="0" applyFont="1" applyFill="1" applyBorder="1" applyAlignment="1">
      <alignment horizontal="left" vertical="top" wrapText="1" indent="2"/>
    </xf>
    <xf numFmtId="0" fontId="9" fillId="6" borderId="3" xfId="0" applyFont="1" applyFill="1" applyBorder="1" applyAlignment="1" applyProtection="1">
      <alignment vertical="top" wrapText="1"/>
      <protection locked="0"/>
    </xf>
    <xf numFmtId="0" fontId="2" fillId="4" borderId="36" xfId="0" applyFont="1" applyFill="1" applyBorder="1" applyAlignment="1">
      <alignment horizontal="left" vertical="center" wrapText="1"/>
    </xf>
    <xf numFmtId="0" fontId="6" fillId="7" borderId="0" xfId="0" applyFont="1" applyFill="1"/>
    <xf numFmtId="0" fontId="3" fillId="4" borderId="18" xfId="0" applyFont="1" applyFill="1" applyBorder="1" applyAlignment="1">
      <alignment horizontal="left" vertical="top" wrapText="1"/>
    </xf>
    <xf numFmtId="0" fontId="3" fillId="4" borderId="16" xfId="0" applyFont="1" applyFill="1" applyBorder="1" applyAlignment="1">
      <alignment horizontal="left" vertical="top" wrapText="1"/>
    </xf>
    <xf numFmtId="0" fontId="3" fillId="4" borderId="22" xfId="0" quotePrefix="1" applyFont="1" applyFill="1" applyBorder="1" applyAlignment="1">
      <alignment horizontal="left" vertical="top" wrapText="1"/>
    </xf>
    <xf numFmtId="0" fontId="3" fillId="8" borderId="25" xfId="0" applyFont="1" applyFill="1" applyBorder="1" applyAlignment="1" applyProtection="1">
      <alignment vertical="top" wrapText="1"/>
      <protection locked="0"/>
    </xf>
    <xf numFmtId="0" fontId="3" fillId="8" borderId="49" xfId="0" applyFont="1" applyFill="1" applyBorder="1" applyAlignment="1" applyProtection="1">
      <alignment vertical="top" wrapText="1"/>
      <protection locked="0"/>
    </xf>
    <xf numFmtId="0" fontId="3" fillId="6" borderId="49" xfId="0" applyFont="1" applyFill="1" applyBorder="1" applyAlignment="1" applyProtection="1">
      <alignment horizontal="left" vertical="top" wrapText="1"/>
      <protection locked="0"/>
    </xf>
    <xf numFmtId="0" fontId="2" fillId="8" borderId="2" xfId="0" applyFont="1" applyFill="1" applyBorder="1" applyAlignment="1" applyProtection="1">
      <alignment horizontal="center" vertical="center"/>
      <protection locked="0"/>
    </xf>
    <xf numFmtId="0" fontId="2" fillId="8" borderId="5" xfId="0" applyFont="1" applyFill="1" applyBorder="1" applyAlignment="1" applyProtection="1">
      <alignment horizontal="center" vertical="center"/>
      <protection locked="0"/>
    </xf>
    <xf numFmtId="0" fontId="2" fillId="8" borderId="6" xfId="0" applyFont="1" applyFill="1" applyBorder="1" applyAlignment="1" applyProtection="1">
      <alignment horizontal="center" vertical="center"/>
      <protection locked="0"/>
    </xf>
    <xf numFmtId="0" fontId="3" fillId="8" borderId="2" xfId="0" applyFont="1" applyFill="1" applyBorder="1" applyAlignment="1" applyProtection="1">
      <alignment horizontal="left" vertical="center" wrapText="1"/>
      <protection locked="0"/>
    </xf>
    <xf numFmtId="0" fontId="3" fillId="8" borderId="5" xfId="0" applyFont="1" applyFill="1" applyBorder="1" applyAlignment="1" applyProtection="1">
      <alignment horizontal="left" vertical="center" wrapText="1"/>
      <protection locked="0"/>
    </xf>
    <xf numFmtId="0" fontId="3" fillId="8" borderId="6" xfId="0" applyFont="1" applyFill="1" applyBorder="1" applyAlignment="1" applyProtection="1">
      <alignment horizontal="left" vertical="center" wrapText="1"/>
      <protection locked="0"/>
    </xf>
    <xf numFmtId="0" fontId="22" fillId="6" borderId="24" xfId="0" applyFont="1" applyFill="1" applyBorder="1" applyAlignment="1" applyProtection="1">
      <alignment horizontal="left" vertical="center"/>
      <protection locked="0"/>
    </xf>
    <xf numFmtId="0" fontId="15" fillId="6" borderId="25" xfId="0" applyFont="1" applyFill="1" applyBorder="1" applyAlignment="1" applyProtection="1">
      <alignment horizontal="left" vertical="center"/>
      <protection locked="0"/>
    </xf>
    <xf numFmtId="0" fontId="2" fillId="4" borderId="36" xfId="0" applyFont="1" applyFill="1" applyBorder="1" applyAlignment="1">
      <alignment vertical="top" wrapText="1"/>
    </xf>
    <xf numFmtId="0" fontId="2" fillId="4" borderId="25" xfId="0" applyFont="1" applyFill="1" applyBorder="1" applyAlignment="1">
      <alignment vertical="top" wrapText="1"/>
    </xf>
    <xf numFmtId="0" fontId="3" fillId="6" borderId="29" xfId="0" applyFont="1" applyFill="1" applyBorder="1" applyAlignment="1" applyProtection="1">
      <alignment horizontal="left" vertical="top" wrapText="1"/>
      <protection locked="0"/>
    </xf>
    <xf numFmtId="0" fontId="3" fillId="6" borderId="30" xfId="0" applyFont="1" applyFill="1" applyBorder="1" applyAlignment="1" applyProtection="1">
      <alignment horizontal="left" vertical="top" wrapText="1"/>
      <protection locked="0"/>
    </xf>
    <xf numFmtId="0" fontId="3" fillId="6" borderId="35" xfId="0" applyFont="1" applyFill="1" applyBorder="1" applyAlignment="1" applyProtection="1">
      <alignment horizontal="left" vertical="top" wrapText="1"/>
      <protection locked="0"/>
    </xf>
    <xf numFmtId="0" fontId="2" fillId="4" borderId="31" xfId="0" applyFont="1" applyFill="1" applyBorder="1" applyAlignment="1">
      <alignment horizontal="center" vertical="center"/>
    </xf>
    <xf numFmtId="0" fontId="2" fillId="4" borderId="15" xfId="0" applyFont="1" applyFill="1" applyBorder="1" applyAlignment="1">
      <alignment horizontal="center" vertical="center"/>
    </xf>
    <xf numFmtId="0" fontId="2" fillId="4" borderId="20" xfId="0" applyFont="1" applyFill="1" applyBorder="1" applyAlignment="1">
      <alignment horizontal="center" vertical="center"/>
    </xf>
    <xf numFmtId="0" fontId="2" fillId="4" borderId="33" xfId="0" applyFont="1" applyFill="1" applyBorder="1" applyAlignment="1">
      <alignment horizontal="left" vertical="center" wrapText="1"/>
    </xf>
    <xf numFmtId="0" fontId="2" fillId="4" borderId="8" xfId="0" applyFont="1" applyFill="1" applyBorder="1" applyAlignment="1">
      <alignment horizontal="left" vertical="center" wrapText="1"/>
    </xf>
    <xf numFmtId="0" fontId="2" fillId="4" borderId="32" xfId="0" applyFont="1" applyFill="1" applyBorder="1" applyAlignment="1">
      <alignment horizontal="left" vertical="center" wrapText="1"/>
    </xf>
    <xf numFmtId="0" fontId="2" fillId="4" borderId="33" xfId="0" applyFont="1" applyFill="1" applyBorder="1" applyAlignment="1">
      <alignment horizontal="left" vertical="top" wrapText="1"/>
    </xf>
    <xf numFmtId="0" fontId="2" fillId="4" borderId="8" xfId="0" applyFont="1" applyFill="1" applyBorder="1" applyAlignment="1">
      <alignment horizontal="left" vertical="top" wrapText="1"/>
    </xf>
    <xf numFmtId="0" fontId="2" fillId="4" borderId="32" xfId="0" applyFont="1" applyFill="1" applyBorder="1" applyAlignment="1">
      <alignment horizontal="left" vertical="top" wrapText="1"/>
    </xf>
    <xf numFmtId="0" fontId="7" fillId="3" borderId="41" xfId="0" applyFont="1" applyFill="1" applyBorder="1" applyAlignment="1">
      <alignment horizontal="left" vertical="top" wrapText="1"/>
    </xf>
    <xf numFmtId="0" fontId="7" fillId="3" borderId="42" xfId="0" applyFont="1" applyFill="1" applyBorder="1" applyAlignment="1">
      <alignment horizontal="left" vertical="top" wrapText="1"/>
    </xf>
    <xf numFmtId="0" fontId="2" fillId="4" borderId="13" xfId="0" applyFont="1" applyFill="1" applyBorder="1" applyAlignment="1">
      <alignment horizontal="center" vertical="center"/>
    </xf>
    <xf numFmtId="0" fontId="2" fillId="4" borderId="12" xfId="0" applyFont="1" applyFill="1" applyBorder="1" applyAlignment="1">
      <alignment horizontal="center" vertical="center"/>
    </xf>
    <xf numFmtId="0" fontId="2" fillId="4" borderId="13" xfId="0" applyFont="1" applyFill="1" applyBorder="1" applyAlignment="1">
      <alignment horizontal="left" vertical="center"/>
    </xf>
    <xf numFmtId="0" fontId="2" fillId="4" borderId="15" xfId="0" applyFont="1" applyFill="1" applyBorder="1" applyAlignment="1">
      <alignment horizontal="left" vertical="center"/>
    </xf>
    <xf numFmtId="0" fontId="2" fillId="4" borderId="12" xfId="0" applyFont="1" applyFill="1" applyBorder="1" applyAlignment="1">
      <alignment horizontal="left" vertical="center"/>
    </xf>
    <xf numFmtId="0" fontId="2" fillId="4" borderId="23" xfId="0" applyFont="1" applyFill="1" applyBorder="1" applyAlignment="1">
      <alignment horizontal="left" vertical="center" wrapText="1"/>
    </xf>
    <xf numFmtId="0" fontId="2" fillId="5" borderId="40" xfId="0" applyFont="1" applyFill="1" applyBorder="1" applyAlignment="1">
      <alignment horizontal="left" vertical="top" wrapText="1"/>
    </xf>
    <xf numFmtId="0" fontId="2" fillId="4" borderId="23" xfId="0" applyFont="1" applyFill="1" applyBorder="1" applyAlignment="1">
      <alignment vertical="top" wrapText="1"/>
    </xf>
    <xf numFmtId="0" fontId="2" fillId="4" borderId="8" xfId="0" applyFont="1" applyFill="1" applyBorder="1" applyAlignment="1">
      <alignment vertical="top" wrapText="1"/>
    </xf>
    <xf numFmtId="0" fontId="2" fillId="4" borderId="34" xfId="0" applyFont="1" applyFill="1" applyBorder="1" applyAlignment="1">
      <alignment vertical="top" wrapText="1"/>
    </xf>
    <xf numFmtId="0" fontId="2" fillId="4" borderId="34" xfId="0" applyFont="1" applyFill="1" applyBorder="1" applyAlignment="1">
      <alignment horizontal="left" vertical="center" wrapText="1"/>
    </xf>
    <xf numFmtId="0" fontId="2" fillId="4" borderId="1"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7" xfId="0" applyFont="1" applyFill="1" applyBorder="1" applyAlignment="1">
      <alignment horizontal="center" vertical="center"/>
    </xf>
    <xf numFmtId="0" fontId="2" fillId="4" borderId="2" xfId="0" applyFont="1" applyFill="1" applyBorder="1" applyAlignment="1">
      <alignment horizontal="left" vertical="center" wrapText="1"/>
    </xf>
    <xf numFmtId="0" fontId="2" fillId="4" borderId="5" xfId="0" applyFont="1" applyFill="1" applyBorder="1" applyAlignment="1">
      <alignment horizontal="left" vertical="center" wrapText="1"/>
    </xf>
    <xf numFmtId="0" fontId="2" fillId="4" borderId="6" xfId="0" applyFont="1" applyFill="1" applyBorder="1" applyAlignment="1">
      <alignment horizontal="left" vertical="center" wrapText="1"/>
    </xf>
    <xf numFmtId="0" fontId="2" fillId="4" borderId="3" xfId="0" applyFont="1" applyFill="1" applyBorder="1" applyAlignment="1">
      <alignment horizontal="left" vertical="center" wrapText="1"/>
    </xf>
    <xf numFmtId="0" fontId="2" fillId="4" borderId="44" xfId="0" applyFont="1" applyFill="1" applyBorder="1" applyAlignment="1">
      <alignment horizontal="left" vertical="center" wrapText="1"/>
    </xf>
    <xf numFmtId="0" fontId="2" fillId="4" borderId="45" xfId="0" applyFont="1" applyFill="1" applyBorder="1" applyAlignment="1">
      <alignment horizontal="left" vertical="center" wrapText="1"/>
    </xf>
    <xf numFmtId="0" fontId="3" fillId="6" borderId="29" xfId="0" applyFont="1" applyFill="1" applyBorder="1" applyAlignment="1" applyProtection="1">
      <alignment vertical="top" wrapText="1"/>
      <protection locked="0"/>
    </xf>
    <xf numFmtId="0" fontId="3" fillId="6" borderId="30" xfId="0" applyFont="1" applyFill="1" applyBorder="1" applyAlignment="1" applyProtection="1">
      <alignment vertical="top" wrapText="1"/>
      <protection locked="0"/>
    </xf>
    <xf numFmtId="0" fontId="3" fillId="6" borderId="35" xfId="0" applyFont="1" applyFill="1" applyBorder="1" applyAlignment="1" applyProtection="1">
      <alignment vertical="top" wrapText="1"/>
      <protection locked="0"/>
    </xf>
    <xf numFmtId="0" fontId="3" fillId="6" borderId="3" xfId="0" applyFont="1" applyFill="1" applyBorder="1" applyAlignment="1" applyProtection="1">
      <alignment vertical="top" wrapText="1"/>
      <protection locked="0"/>
    </xf>
    <xf numFmtId="0" fontId="3" fillId="6" borderId="44" xfId="0" applyFont="1" applyFill="1" applyBorder="1" applyAlignment="1" applyProtection="1">
      <alignment vertical="top" wrapText="1"/>
      <protection locked="0"/>
    </xf>
    <xf numFmtId="0" fontId="3" fillId="6" borderId="45" xfId="0" applyFont="1" applyFill="1" applyBorder="1" applyAlignment="1" applyProtection="1">
      <alignment vertical="top" wrapText="1"/>
      <protection locked="0"/>
    </xf>
    <xf numFmtId="0" fontId="2" fillId="4" borderId="13"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23" xfId="0" applyFont="1" applyFill="1" applyBorder="1" applyAlignment="1">
      <alignment vertical="center" wrapText="1"/>
    </xf>
    <xf numFmtId="0" fontId="2" fillId="4" borderId="8" xfId="0" applyFont="1" applyFill="1" applyBorder="1" applyAlignment="1">
      <alignment vertical="center" wrapText="1"/>
    </xf>
    <xf numFmtId="0" fontId="2" fillId="4" borderId="34" xfId="0" applyFont="1" applyFill="1" applyBorder="1" applyAlignment="1">
      <alignment vertical="center" wrapText="1"/>
    </xf>
    <xf numFmtId="0" fontId="26" fillId="4" borderId="3" xfId="0" applyFont="1" applyFill="1" applyBorder="1" applyAlignment="1">
      <alignment horizontal="left" vertical="center" wrapText="1"/>
    </xf>
    <xf numFmtId="0" fontId="26" fillId="4" borderId="44" xfId="0" applyFont="1" applyFill="1" applyBorder="1" applyAlignment="1">
      <alignment horizontal="left" vertical="center" wrapText="1"/>
    </xf>
    <xf numFmtId="0" fontId="26" fillId="4" borderId="45" xfId="0" applyFont="1" applyFill="1" applyBorder="1" applyAlignment="1">
      <alignment horizontal="left" vertical="center" wrapText="1"/>
    </xf>
    <xf numFmtId="0" fontId="2" fillId="4" borderId="18" xfId="0" applyFont="1" applyFill="1" applyBorder="1" applyAlignment="1">
      <alignment horizontal="center" vertical="center"/>
    </xf>
    <xf numFmtId="0" fontId="2" fillId="4" borderId="16" xfId="0" applyFont="1" applyFill="1" applyBorder="1" applyAlignment="1">
      <alignment horizontal="center" vertical="center"/>
    </xf>
    <xf numFmtId="0" fontId="2" fillId="4" borderId="22" xfId="0" applyFont="1" applyFill="1" applyBorder="1" applyAlignment="1">
      <alignment horizontal="center" vertical="center"/>
    </xf>
    <xf numFmtId="0" fontId="2" fillId="4" borderId="9" xfId="0" applyFont="1" applyFill="1" applyBorder="1" applyAlignment="1">
      <alignment horizontal="left" vertical="center" wrapText="1"/>
    </xf>
    <xf numFmtId="0" fontId="2" fillId="4" borderId="17" xfId="0" applyFont="1" applyFill="1" applyBorder="1" applyAlignment="1">
      <alignment horizontal="left" vertical="center" wrapText="1"/>
    </xf>
    <xf numFmtId="0" fontId="2" fillId="4" borderId="21" xfId="0" applyFont="1" applyFill="1" applyBorder="1" applyAlignment="1">
      <alignment horizontal="left" vertical="center" wrapText="1"/>
    </xf>
    <xf numFmtId="0" fontId="2" fillId="4" borderId="2" xfId="0" applyFont="1" applyFill="1" applyBorder="1" applyAlignment="1">
      <alignment horizontal="left" vertical="top" wrapText="1" shrinkToFit="1"/>
    </xf>
    <xf numFmtId="0" fontId="2" fillId="4" borderId="5" xfId="0" applyFont="1" applyFill="1" applyBorder="1" applyAlignment="1">
      <alignment horizontal="left" vertical="top" wrapText="1" shrinkToFit="1"/>
    </xf>
    <xf numFmtId="0" fontId="2" fillId="4" borderId="6" xfId="0" applyFont="1" applyFill="1" applyBorder="1" applyAlignment="1">
      <alignment horizontal="left" vertical="top" wrapText="1" shrinkToFit="1"/>
    </xf>
    <xf numFmtId="0" fontId="12" fillId="0" borderId="0" xfId="0" applyFont="1" applyFill="1" applyBorder="1" applyAlignment="1">
      <alignment horizontal="center" vertical="center"/>
    </xf>
    <xf numFmtId="0" fontId="12" fillId="0" borderId="38" xfId="0" applyFont="1" applyFill="1" applyBorder="1" applyAlignment="1">
      <alignment horizontal="center" vertical="center"/>
    </xf>
    <xf numFmtId="0" fontId="12" fillId="0" borderId="39" xfId="0" applyFont="1" applyFill="1" applyBorder="1" applyAlignment="1">
      <alignment horizontal="center" vertical="center"/>
    </xf>
    <xf numFmtId="0" fontId="12" fillId="0" borderId="31" xfId="0" applyFont="1" applyFill="1" applyBorder="1" applyAlignment="1">
      <alignment horizontal="center" vertical="center"/>
    </xf>
    <xf numFmtId="0" fontId="12" fillId="0" borderId="15" xfId="0" applyFont="1" applyFill="1" applyBorder="1" applyAlignment="1">
      <alignment horizontal="center" vertical="center"/>
    </xf>
    <xf numFmtId="0" fontId="12" fillId="0" borderId="20" xfId="0" applyFont="1" applyFill="1" applyBorder="1" applyAlignment="1">
      <alignment horizontal="center" vertical="center"/>
    </xf>
    <xf numFmtId="16" fontId="9" fillId="4" borderId="24" xfId="0" applyNumberFormat="1" applyFont="1" applyFill="1" applyBorder="1" applyAlignment="1">
      <alignment horizontal="left" vertical="top" wrapText="1"/>
    </xf>
    <xf numFmtId="16" fontId="9" fillId="4" borderId="25" xfId="0" applyNumberFormat="1" applyFont="1" applyFill="1" applyBorder="1" applyAlignment="1">
      <alignment horizontal="left" vertical="top" wrapText="1"/>
    </xf>
    <xf numFmtId="0" fontId="3" fillId="6" borderId="3" xfId="0" applyFont="1" applyFill="1" applyBorder="1" applyAlignment="1" applyProtection="1">
      <alignment horizontal="left" vertical="top" wrapText="1"/>
      <protection locked="0"/>
    </xf>
    <xf numFmtId="0" fontId="3" fillId="6" borderId="44" xfId="0" applyFont="1" applyFill="1" applyBorder="1" applyAlignment="1" applyProtection="1">
      <alignment horizontal="left" vertical="top" wrapText="1"/>
      <protection locked="0"/>
    </xf>
    <xf numFmtId="0" fontId="3" fillId="6" borderId="45" xfId="0" applyFont="1" applyFill="1" applyBorder="1" applyAlignment="1" applyProtection="1">
      <alignment horizontal="left" vertical="top" wrapText="1"/>
      <protection locked="0"/>
    </xf>
    <xf numFmtId="0" fontId="2" fillId="4" borderId="2"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4" borderId="33" xfId="0" applyFont="1" applyFill="1" applyBorder="1" applyAlignment="1">
      <alignment vertical="center" wrapText="1"/>
    </xf>
    <xf numFmtId="0" fontId="2" fillId="4" borderId="32" xfId="0" applyFont="1" applyFill="1" applyBorder="1" applyAlignment="1">
      <alignment vertical="center" wrapText="1"/>
    </xf>
    <xf numFmtId="0" fontId="18" fillId="6" borderId="3" xfId="0" applyFont="1" applyFill="1" applyBorder="1" applyAlignment="1" applyProtection="1">
      <alignment horizontal="left" vertical="top" wrapText="1"/>
      <protection locked="0"/>
    </xf>
    <xf numFmtId="0" fontId="18" fillId="6" borderId="44" xfId="0" applyFont="1" applyFill="1" applyBorder="1" applyAlignment="1" applyProtection="1">
      <alignment horizontal="left" vertical="top" wrapText="1"/>
      <protection locked="0"/>
    </xf>
    <xf numFmtId="0" fontId="18" fillId="6" borderId="45" xfId="0" applyFont="1" applyFill="1" applyBorder="1" applyAlignment="1" applyProtection="1">
      <alignment horizontal="left" vertical="top" wrapText="1"/>
      <protection locked="0"/>
    </xf>
  </cellXfs>
  <cellStyles count="2">
    <cellStyle name="Normální" xfId="0" builtinId="0"/>
    <cellStyle name="Zvýraznění 1" xfId="1" builtinId="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92074</xdr:colOff>
      <xdr:row>23</xdr:row>
      <xdr:rowOff>139701</xdr:rowOff>
    </xdr:from>
    <xdr:to>
      <xdr:col>24</xdr:col>
      <xdr:colOff>266699</xdr:colOff>
      <xdr:row>40</xdr:row>
      <xdr:rowOff>28576</xdr:rowOff>
    </xdr:to>
    <xdr:sp macro="" textlink="">
      <xdr:nvSpPr>
        <xdr:cNvPr id="2" name="TextovéPole 1">
          <a:extLst>
            <a:ext uri="{FF2B5EF4-FFF2-40B4-BE49-F238E27FC236}">
              <a16:creationId xmlns:a16="http://schemas.microsoft.com/office/drawing/2014/main" id="{2FA360EF-DD60-4AD8-8400-BE53446D1577}"/>
            </a:ext>
          </a:extLst>
        </xdr:cNvPr>
        <xdr:cNvSpPr txBox="1"/>
      </xdr:nvSpPr>
      <xdr:spPr>
        <a:xfrm>
          <a:off x="92074" y="3863976"/>
          <a:ext cx="13433425" cy="2641600"/>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0" u="none">
              <a:latin typeface="Tahoma" panose="020B0604030504040204" pitchFamily="34" charset="0"/>
              <a:ea typeface="Tahoma" panose="020B0604030504040204" pitchFamily="34" charset="0"/>
              <a:cs typeface="Tahoma" panose="020B0604030504040204" pitchFamily="34" charset="0"/>
            </a:rPr>
            <a:t>Market Monitoring sub-group has launched a new questionnaire for the audit committees in order to obtain further</a:t>
          </a:r>
          <a:r>
            <a:rPr lang="cs-CZ" sz="800" b="0" u="none" baseline="0">
              <a:latin typeface="Tahoma" panose="020B0604030504040204" pitchFamily="34" charset="0"/>
              <a:ea typeface="Tahoma" panose="020B0604030504040204" pitchFamily="34" charset="0"/>
              <a:cs typeface="Tahoma" panose="020B0604030504040204" pitchFamily="34" charset="0"/>
            </a:rPr>
            <a:t> </a:t>
          </a:r>
          <a:r>
            <a:rPr lang="cs-CZ" sz="800" b="0" u="none">
              <a:latin typeface="Tahoma" panose="020B0604030504040204" pitchFamily="34" charset="0"/>
              <a:ea typeface="Tahoma" panose="020B0604030504040204" pitchFamily="34" charset="0"/>
              <a:cs typeface="Tahoma" panose="020B0604030504040204" pitchFamily="34" charset="0"/>
            </a:rPr>
            <a:t>information on their activities resulting from:</a:t>
          </a:r>
        </a:p>
        <a:p>
          <a:endParaRPr lang="cs-CZ" sz="800" b="0" u="none">
            <a:latin typeface="Tahoma" panose="020B0604030504040204" pitchFamily="34" charset="0"/>
            <a:ea typeface="Tahoma" panose="020B0604030504040204" pitchFamily="34" charset="0"/>
            <a:cs typeface="Tahoma" panose="020B0604030504040204" pitchFamily="34" charset="0"/>
          </a:endParaRPr>
        </a:p>
        <a:p>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a)</a:t>
          </a:r>
          <a:r>
            <a:rPr lang="cs-CZ" sz="800" b="0" u="none"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en-US"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The Regulation (EU) N°537/2014 of the European Parliament and of the Council of 16 April 2014 on specific requirements regarding statutory audit of public-interest entities </a:t>
          </a:r>
          <a:endPar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b) The Directive 2006/43/EC of the </a:t>
          </a:r>
          <a:r>
            <a:rPr lang="en-US" sz="800" b="0">
              <a:solidFill>
                <a:schemeClr val="dk1"/>
              </a:solidFill>
              <a:effectLst/>
              <a:latin typeface="Tahoma" panose="020B0604030504040204" pitchFamily="34" charset="0"/>
              <a:ea typeface="Tahoma" panose="020B0604030504040204" pitchFamily="34" charset="0"/>
              <a:cs typeface="Tahoma" panose="020B0604030504040204" pitchFamily="34" charset="0"/>
            </a:rPr>
            <a:t>the European Parliament and of the Council</a:t>
          </a:r>
          <a:r>
            <a:rPr lang="cs-CZ" sz="800" b="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800">
              <a:latin typeface="Tahoma" panose="020B0604030504040204" pitchFamily="34" charset="0"/>
              <a:ea typeface="Tahoma" panose="020B0604030504040204" pitchFamily="34" charset="0"/>
              <a:cs typeface="Tahoma" panose="020B0604030504040204" pitchFamily="34" charset="0"/>
            </a:rPr>
            <a:t>of 17 May 2006 on statutory audits of annual accounts and consolidated accounts</a:t>
          </a:r>
          <a:endPar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For</a:t>
          </a:r>
          <a:r>
            <a:rPr lang="cs-CZ" sz="800" b="0" u="none"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this reason</a:t>
          </a:r>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 a new questionnaire has been developed at the European level.</a:t>
          </a:r>
          <a:r>
            <a:rPr lang="cs-CZ" sz="800" b="0" u="none"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All questions in the questionnaire should be answered by the Audit Committee. If necessary, additional explanations may be provided. </a:t>
          </a:r>
        </a:p>
        <a:p>
          <a:endPar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Use of the information:</a:t>
          </a:r>
          <a:endParaRPr lang="cs-CZ" sz="800">
            <a:effectLst/>
            <a:latin typeface="Tahoma" panose="020B0604030504040204" pitchFamily="34" charset="0"/>
            <a:ea typeface="Tahoma" panose="020B0604030504040204" pitchFamily="34" charset="0"/>
            <a:cs typeface="Tahoma" panose="020B0604030504040204" pitchFamily="34" charset="0"/>
          </a:endParaRPr>
        </a:p>
        <a:p>
          <a:r>
            <a:rPr lang="en-US" sz="800">
              <a:solidFill>
                <a:schemeClr val="dk1"/>
              </a:solidFill>
              <a:effectLst/>
              <a:latin typeface="Tahoma" panose="020B0604030504040204" pitchFamily="34" charset="0"/>
              <a:ea typeface="Tahoma" panose="020B0604030504040204" pitchFamily="34" charset="0"/>
              <a:cs typeface="Tahoma" panose="020B0604030504040204" pitchFamily="34" charset="0"/>
            </a:rPr>
            <a:t>The data provided will be treated in the strictest confidence. The Audit Committee’s response will be aggregated with those from other Audit Committees and will not be disclosed publicly in a way which is directly attributable to an individual respondent or entity. </a:t>
          </a:r>
          <a:endParaRPr lang="cs-CZ" sz="800">
            <a:effectLst/>
            <a:latin typeface="Tahoma" panose="020B0604030504040204" pitchFamily="34" charset="0"/>
            <a:ea typeface="Tahoma" panose="020B0604030504040204" pitchFamily="34" charset="0"/>
            <a:cs typeface="Tahoma" panose="020B0604030504040204" pitchFamily="34" charset="0"/>
          </a:endParaRPr>
        </a:p>
        <a:p>
          <a:r>
            <a:rPr lang="en-US" sz="800">
              <a:solidFill>
                <a:schemeClr val="dk1"/>
              </a:solidFill>
              <a:effectLst/>
              <a:latin typeface="Tahoma" panose="020B0604030504040204" pitchFamily="34" charset="0"/>
              <a:ea typeface="Tahoma" panose="020B0604030504040204" pitchFamily="34" charset="0"/>
              <a:cs typeface="Tahoma" panose="020B0604030504040204" pitchFamily="34" charset="0"/>
            </a:rPr>
            <a:t>Aggregated responses will serve National Competent Authorities to report on the developments in market for providing statutory audit services to public interest entities in accordance with article 27 of the Regulation.</a:t>
          </a:r>
          <a:endParaRPr lang="cs-CZ" sz="800">
            <a:effectLst/>
            <a:latin typeface="Tahoma" panose="020B0604030504040204" pitchFamily="34" charset="0"/>
            <a:ea typeface="Tahoma" panose="020B0604030504040204" pitchFamily="34" charset="0"/>
            <a:cs typeface="Tahoma" panose="020B0604030504040204" pitchFamily="34" charset="0"/>
          </a:endParaRP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How to submit your contribution:</a:t>
          </a:r>
          <a:endPar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Completed </a:t>
          </a:r>
          <a:r>
            <a:rPr lang="en-US"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questionnaire</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r>
            <a:rPr lang="cs-CZ" sz="85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in</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MS Excel </a:t>
          </a:r>
          <a:r>
            <a:rPr lang="cs-CZ" sz="850" b="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has</a:t>
          </a:r>
          <a:r>
            <a:rPr lang="cs-CZ"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to be sent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to Martina Smetanová - inspector of Public Audit Oversight Board</a:t>
          </a:r>
          <a:r>
            <a:rPr lang="cs-CZ" sz="850" b="1">
              <a:solidFill>
                <a:srgbClr val="FF0000"/>
              </a:solidFill>
              <a:latin typeface="Tahoma" panose="020B0604030504040204" pitchFamily="34" charset="0"/>
              <a:ea typeface="Tahoma" panose="020B0604030504040204" pitchFamily="34" charset="0"/>
              <a:cs typeface="Tahoma" panose="020B0604030504040204" pitchFamily="34" charset="0"/>
            </a:rPr>
            <a:t>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(PAOB)</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a:t>
          </a:r>
          <a:r>
            <a:rPr lang="cs-CZ" sz="850" b="1">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r>
            <a:rPr lang="cs-CZ" sz="850" b="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by using following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ID Data box of PAOB: pseh96i. </a:t>
          </a:r>
        </a:p>
        <a:p>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If</a:t>
          </a:r>
          <a:r>
            <a:rPr lang="cs-CZ" sz="85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the company does not have ID data box, completed </a:t>
          </a:r>
          <a:r>
            <a:rPr lang="en-US"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questionnaire</a:t>
          </a:r>
          <a:r>
            <a:rPr lang="cs-CZ"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in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MS Excel </a:t>
          </a:r>
          <a:r>
            <a:rPr lang="cs-CZ"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can be sent through e-mail address: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mailto:martina.smetanova</a:t>
          </a:r>
          <a:r>
            <a:rPr lang="en-US"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@rvda.</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cz</a:t>
          </a:r>
          <a:endPar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b="0" u="none">
              <a:solidFill>
                <a:schemeClr val="dk1"/>
              </a:solidFill>
              <a:effectLst/>
              <a:latin typeface="Tahoma" panose="020B0604030504040204" pitchFamily="34" charset="0"/>
              <a:ea typeface="Tahoma" panose="020B0604030504040204" pitchFamily="34" charset="0"/>
              <a:cs typeface="Tahoma" panose="020B0604030504040204" pitchFamily="34" charset="0"/>
            </a:rPr>
            <a:t>Should you have any questions, please, do not hesitate to contact M. Smetanová (603 555 487).</a:t>
          </a: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Deadline for submission:</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Answers to the questionnaire are expected by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October </a:t>
          </a:r>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3</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1</a:t>
          </a:r>
          <a:r>
            <a:rPr lang="en-US" sz="850" b="1" baseline="30000">
              <a:solidFill>
                <a:srgbClr val="FF0000"/>
              </a:solidFill>
              <a:effectLst/>
              <a:latin typeface="Tahoma" panose="020B0604030504040204" pitchFamily="34" charset="0"/>
              <a:ea typeface="Tahoma" panose="020B0604030504040204" pitchFamily="34" charset="0"/>
              <a:cs typeface="Tahoma" panose="020B0604030504040204" pitchFamily="34" charset="0"/>
            </a:rPr>
            <a:t>th</a:t>
          </a:r>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 20</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23</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a:t>
          </a:r>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at the latest</a:t>
          </a:r>
          <a:r>
            <a:rPr lang="en-US" sz="850">
              <a:solidFill>
                <a:srgbClr val="FF0000"/>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a:p>
      </xdr:txBody>
    </xdr:sp>
    <xdr:clientData/>
  </xdr:twoCellAnchor>
  <xdr:twoCellAnchor editAs="oneCell">
    <xdr:from>
      <xdr:col>1</xdr:col>
      <xdr:colOff>28575</xdr:colOff>
      <xdr:row>0</xdr:row>
      <xdr:rowOff>114300</xdr:rowOff>
    </xdr:from>
    <xdr:to>
      <xdr:col>3</xdr:col>
      <xdr:colOff>437946</xdr:colOff>
      <xdr:row>4</xdr:row>
      <xdr:rowOff>66596</xdr:rowOff>
    </xdr:to>
    <xdr:pic>
      <xdr:nvPicPr>
        <xdr:cNvPr id="3" name="Obrázek 2">
          <a:extLst>
            <a:ext uri="{FF2B5EF4-FFF2-40B4-BE49-F238E27FC236}">
              <a16:creationId xmlns:a16="http://schemas.microsoft.com/office/drawing/2014/main" id="{62C7C86B-F297-4B43-ACCD-F552521963ED}"/>
            </a:ext>
          </a:extLst>
        </xdr:cNvPr>
        <xdr:cNvPicPr>
          <a:picLocks noChangeAspect="1"/>
        </xdr:cNvPicPr>
      </xdr:nvPicPr>
      <xdr:blipFill>
        <a:blip xmlns:r="http://schemas.openxmlformats.org/officeDocument/2006/relationships" r:embed="rId1"/>
        <a:stretch>
          <a:fillRect/>
        </a:stretch>
      </xdr:blipFill>
      <xdr:spPr>
        <a:xfrm>
          <a:off x="123825" y="114300"/>
          <a:ext cx="1628571" cy="628571"/>
        </a:xfrm>
        <a:prstGeom prst="rect">
          <a:avLst/>
        </a:prstGeom>
      </xdr:spPr>
    </xdr:pic>
    <xdr:clientData/>
  </xdr:twoCellAnchor>
  <xdr:twoCellAnchor editAs="oneCell">
    <xdr:from>
      <xdr:col>21</xdr:col>
      <xdr:colOff>180976</xdr:colOff>
      <xdr:row>0</xdr:row>
      <xdr:rowOff>95250</xdr:rowOff>
    </xdr:from>
    <xdr:to>
      <xdr:col>24</xdr:col>
      <xdr:colOff>309386</xdr:colOff>
      <xdr:row>4</xdr:row>
      <xdr:rowOff>114300</xdr:rowOff>
    </xdr:to>
    <xdr:pic>
      <xdr:nvPicPr>
        <xdr:cNvPr id="4" name="Obrázek 3">
          <a:extLst>
            <a:ext uri="{FF2B5EF4-FFF2-40B4-BE49-F238E27FC236}">
              <a16:creationId xmlns:a16="http://schemas.microsoft.com/office/drawing/2014/main" id="{FAE5CF0D-2921-4EA4-BBEA-CF3C3C9F390B}"/>
            </a:ext>
          </a:extLst>
        </xdr:cNvPr>
        <xdr:cNvPicPr>
          <a:picLocks noChangeAspect="1"/>
        </xdr:cNvPicPr>
      </xdr:nvPicPr>
      <xdr:blipFill>
        <a:blip xmlns:r="http://schemas.openxmlformats.org/officeDocument/2006/relationships" r:embed="rId2"/>
        <a:stretch>
          <a:fillRect/>
        </a:stretch>
      </xdr:blipFill>
      <xdr:spPr>
        <a:xfrm>
          <a:off x="11696701" y="95250"/>
          <a:ext cx="1871485" cy="666750"/>
        </a:xfrm>
        <a:prstGeom prst="rect">
          <a:avLst/>
        </a:prstGeom>
      </xdr:spPr>
    </xdr:pic>
    <xdr:clientData/>
  </xdr:twoCellAnchor>
  <xdr:twoCellAnchor>
    <xdr:from>
      <xdr:col>19</xdr:col>
      <xdr:colOff>447675</xdr:colOff>
      <xdr:row>32</xdr:row>
      <xdr:rowOff>104774</xdr:rowOff>
    </xdr:from>
    <xdr:to>
      <xdr:col>24</xdr:col>
      <xdr:colOff>79375</xdr:colOff>
      <xdr:row>39</xdr:row>
      <xdr:rowOff>57151</xdr:rowOff>
    </xdr:to>
    <xdr:sp macro="" textlink="">
      <xdr:nvSpPr>
        <xdr:cNvPr id="5" name="TextovéPole 4">
          <a:extLst>
            <a:ext uri="{FF2B5EF4-FFF2-40B4-BE49-F238E27FC236}">
              <a16:creationId xmlns:a16="http://schemas.microsoft.com/office/drawing/2014/main" id="{99584820-8DB4-461A-A58B-CC74ABF6AF30}"/>
            </a:ext>
          </a:extLst>
        </xdr:cNvPr>
        <xdr:cNvSpPr txBox="1"/>
      </xdr:nvSpPr>
      <xdr:spPr>
        <a:xfrm>
          <a:off x="10801350" y="5610224"/>
          <a:ext cx="2536825" cy="1085852"/>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Thank you </a:t>
          </a:r>
          <a:r>
            <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very much for compleeting this questionnaire.</a:t>
          </a:r>
          <a:r>
            <a:rPr lang="en-US"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 </a:t>
          </a:r>
          <a:endPar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a:p>
          <a:endPar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a:p>
          <a:r>
            <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W</a:t>
          </a:r>
          <a:r>
            <a:rPr lang="en-US"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e hope you find this template useful and easy to work with. </a:t>
          </a:r>
          <a:endPar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a:p>
          <a:endPar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a:p>
          <a:r>
            <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PAOB</a:t>
          </a:r>
          <a:endParaRPr lang="cs-CZ" sz="850" b="1">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xdr:col>
      <xdr:colOff>19049</xdr:colOff>
      <xdr:row>6</xdr:row>
      <xdr:rowOff>47626</xdr:rowOff>
    </xdr:from>
    <xdr:to>
      <xdr:col>24</xdr:col>
      <xdr:colOff>323850</xdr:colOff>
      <xdr:row>21</xdr:row>
      <xdr:rowOff>66675</xdr:rowOff>
    </xdr:to>
    <xdr:sp macro="" textlink="">
      <xdr:nvSpPr>
        <xdr:cNvPr id="6" name="TextovéPole 5">
          <a:extLst>
            <a:ext uri="{FF2B5EF4-FFF2-40B4-BE49-F238E27FC236}">
              <a16:creationId xmlns:a16="http://schemas.microsoft.com/office/drawing/2014/main" id="{8E019B4E-3FCC-42B5-BFA3-73C5307EFD0A}"/>
            </a:ext>
          </a:extLst>
        </xdr:cNvPr>
        <xdr:cNvSpPr txBox="1"/>
      </xdr:nvSpPr>
      <xdr:spPr>
        <a:xfrm>
          <a:off x="114299" y="1019176"/>
          <a:ext cx="13468351" cy="2447924"/>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Skupina pro monitorování trhu vydala nový dotazník pro výbory pro audit, aby získala další informace o jejich aktivitách vyplývajících z:</a:t>
          </a:r>
        </a:p>
        <a:p>
          <a:endPar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a</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 Nařízení Evropského parlamentu a Rady (EU) č. 537/2014 ze dne 16. dubna 2014 o specifických požadavcích na povinný audit subjektů veřejného zájmu</a:t>
          </a:r>
          <a:r>
            <a:rPr lang="cs-CZ" sz="8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(„Nařízení“), </a:t>
          </a: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b) Směrnice</a:t>
          </a:r>
          <a:r>
            <a:rPr lang="cs-CZ" sz="8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EP a R 2006/43/ES ze dne 17. května 2006 o povinném auditu ročních a konsolidovaných účetních závěrek ("Směrnice)</a:t>
          </a:r>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Z tohoto důvodu byl na evropské úrovni zpracován nový dotazník. Na všechny otázky v dotazníku by měl odpovědět výbor pro audit. V případě potřeby mohou být poskytnuta další vysvětlení. </a:t>
          </a:r>
        </a:p>
        <a:p>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Využití informací:</a:t>
          </a:r>
          <a:endParaRPr lang="cs-CZ" sz="80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S poskytnutými daty bude nakládáno přísně důvěrně. Odpovědi výboru pro audit budou seskupeny dohromady s odpověďmi ostatních výborů pro audit a nebudou zveřejněny způsobem, který je přímo přiřaditelný jednotlivému respondentovi nebo společnosti. </a:t>
          </a: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Shromážděné odpovědi budou využity příslušnými orgány členských států k vykazování o vývoji na trhu poskytování služeb statutárního auditu subjektům veřejného zájmu v souladu s článkem 27 Nařízení. </a:t>
          </a:r>
        </a:p>
        <a:p>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Způsob</a:t>
          </a:r>
          <a:r>
            <a:rPr lang="cs-CZ" sz="800" b="1" u="sng"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předání vyplněného dotazníku</a:t>
          </a:r>
          <a:r>
            <a:rPr lang="en-US"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pPr marL="0" indent="0"/>
          <a:r>
            <a:rPr lang="cs-CZ" sz="80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Vyplněný dotazník </a:t>
          </a:r>
          <a:r>
            <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rPr>
            <a:t>v MS Excel </a:t>
          </a:r>
          <a:r>
            <a:rPr lang="cs-CZ" sz="80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odešlete </a:t>
          </a:r>
          <a:r>
            <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rPr>
            <a:t>Martině Smetanové - kontrolorce RVDA </a:t>
          </a:r>
          <a:r>
            <a:rPr lang="cs-CZ" sz="80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prostřednictvím </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datové schránky RVDA</a:t>
          </a:r>
          <a:r>
            <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rPr>
            <a:t>: pseh96i. </a:t>
          </a:r>
        </a:p>
        <a:p>
          <a:r>
            <a:rPr lang="cs-CZ" sz="80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V případě, že daný subjekt datovou schránku nemá, </a:t>
          </a:r>
          <a:r>
            <a:rPr lang="cs-CZ" sz="80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pak je možné poslat vyplněný dotazník v</a:t>
          </a:r>
          <a:r>
            <a:rPr lang="cs-CZ" sz="800"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MS Excel </a:t>
          </a:r>
          <a:r>
            <a:rPr lang="cs-CZ" sz="80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na e-mailovou adresu:</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martina.smetanova</a:t>
          </a:r>
          <a:r>
            <a:rPr lang="en-US"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@rvda.</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cz</a:t>
          </a:r>
          <a:endPar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V případě jakýchkoliv dotazů se neváhejte obrátit na M. Smetanovou (603 555 487).</a:t>
          </a:r>
        </a:p>
        <a:p>
          <a:endPar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Termín</a:t>
          </a:r>
          <a:r>
            <a:rPr lang="cs-CZ" sz="800" b="1" u="sng"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předání vyplněných dotazníků</a:t>
          </a:r>
          <a:r>
            <a:rPr lang="en-US"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rPr>
            <a:t>Vyplněné</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dotazníky poskytněte RVDA nejpozději do</a:t>
          </a:r>
          <a:r>
            <a:rPr lang="en-US"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a:t>
          </a:r>
          <a:r>
            <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rPr>
            <a:t>31.</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října </a:t>
          </a:r>
          <a:r>
            <a:rPr lang="en-US" sz="800" b="1">
              <a:solidFill>
                <a:srgbClr val="FF0000"/>
              </a:solidFill>
              <a:effectLst/>
              <a:latin typeface="Tahoma" panose="020B0604030504040204" pitchFamily="34" charset="0"/>
              <a:ea typeface="Tahoma" panose="020B0604030504040204" pitchFamily="34" charset="0"/>
              <a:cs typeface="Tahoma" panose="020B0604030504040204" pitchFamily="34" charset="0"/>
            </a:rPr>
            <a:t>20</a:t>
          </a:r>
          <a:r>
            <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rPr>
            <a:t>23</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a:t>
          </a:r>
          <a:endPar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a:p>
      </xdr:txBody>
    </xdr:sp>
    <xdr:clientData/>
  </xdr:twoCellAnchor>
  <xdr:twoCellAnchor>
    <xdr:from>
      <xdr:col>19</xdr:col>
      <xdr:colOff>485775</xdr:colOff>
      <xdr:row>13</xdr:row>
      <xdr:rowOff>114300</xdr:rowOff>
    </xdr:from>
    <xdr:to>
      <xdr:col>24</xdr:col>
      <xdr:colOff>117475</xdr:colOff>
      <xdr:row>20</xdr:row>
      <xdr:rowOff>66677</xdr:rowOff>
    </xdr:to>
    <xdr:sp macro="" textlink="">
      <xdr:nvSpPr>
        <xdr:cNvPr id="7" name="TextovéPole 6">
          <a:extLst>
            <a:ext uri="{FF2B5EF4-FFF2-40B4-BE49-F238E27FC236}">
              <a16:creationId xmlns:a16="http://schemas.microsoft.com/office/drawing/2014/main" id="{E5D48C15-F3B4-4580-B9AF-D3926CA9F7A5}"/>
            </a:ext>
          </a:extLst>
        </xdr:cNvPr>
        <xdr:cNvSpPr txBox="1"/>
      </xdr:nvSpPr>
      <xdr:spPr>
        <a:xfrm>
          <a:off x="10839450" y="2219325"/>
          <a:ext cx="2536825" cy="1085852"/>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Předem děkujeme za poskytnuté vyplnění dotazníky.</a:t>
          </a:r>
        </a:p>
        <a:p>
          <a:endPar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a:p>
          <a:r>
            <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Věříme, že tato šablona bude užitečná a že se Vám s ní bude dobře pracovat. </a:t>
          </a:r>
        </a:p>
        <a:p>
          <a:endPar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a:p>
          <a:r>
            <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RVDA</a:t>
          </a:r>
          <a:endParaRPr lang="cs-CZ" sz="850" b="1">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161925</xdr:colOff>
      <xdr:row>0</xdr:row>
      <xdr:rowOff>171451</xdr:rowOff>
    </xdr:from>
    <xdr:to>
      <xdr:col>28</xdr:col>
      <xdr:colOff>514350</xdr:colOff>
      <xdr:row>32</xdr:row>
      <xdr:rowOff>0</xdr:rowOff>
    </xdr:to>
    <xdr:sp macro="" textlink="">
      <xdr:nvSpPr>
        <xdr:cNvPr id="2" name="TextovéPole 1">
          <a:extLst>
            <a:ext uri="{FF2B5EF4-FFF2-40B4-BE49-F238E27FC236}">
              <a16:creationId xmlns:a16="http://schemas.microsoft.com/office/drawing/2014/main" id="{F18E4675-0C97-4BC5-9AEB-C3633CA2F96D}"/>
            </a:ext>
          </a:extLst>
        </xdr:cNvPr>
        <xdr:cNvSpPr txBox="1"/>
      </xdr:nvSpPr>
      <xdr:spPr>
        <a:xfrm>
          <a:off x="8220075" y="171451"/>
          <a:ext cx="8886825" cy="5924549"/>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Legislation</a:t>
          </a: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b="1">
              <a:solidFill>
                <a:schemeClr val="dk1"/>
              </a:solidFill>
              <a:effectLst/>
              <a:latin typeface="Tahoma" panose="020B0604030504040204" pitchFamily="34" charset="0"/>
              <a:ea typeface="Tahoma" panose="020B0604030504040204" pitchFamily="34" charset="0"/>
              <a:cs typeface="Tahoma" panose="020B0604030504040204" pitchFamily="34" charset="0"/>
            </a:rPr>
            <a:t>Reference period</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In completing this questionnaire, respondents should only include activities carried out during </a:t>
          </a:r>
          <a:r>
            <a:rPr lang="en-IE"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a specified reference period. </a:t>
          </a:r>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This reference period is defined as the interval of time (usually twelve months) between the annual general meeting at which the most recent statutory accounts have been approved and the annual general meeting at which the accounts for the previous financial year were approved. In the case where there is no obligation of approval of the statutory accounts by a Shareholder’s General Meeting the reference period is defined as the interval of time (usually twelve months) between the date of approval by the Board of Directors of the most recent statutory accounts and the date of approval by the Board of Directors of the accounts for the previous financial year.</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Please refer to examples below to properly identify your relevant reference period.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i="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i="1">
              <a:solidFill>
                <a:schemeClr val="dk1"/>
              </a:solidFill>
              <a:effectLst/>
              <a:latin typeface="Tahoma" panose="020B0604030504040204" pitchFamily="34" charset="0"/>
              <a:ea typeface="Tahoma" panose="020B0604030504040204" pitchFamily="34" charset="0"/>
              <a:cs typeface="Tahoma" panose="020B0604030504040204" pitchFamily="34" charset="0"/>
            </a:rPr>
            <a:t>Example 1:</a:t>
          </a:r>
          <a:r>
            <a:rPr lang="cs-CZ" sz="850">
              <a:effectLst/>
              <a:latin typeface="Tahoma" panose="020B0604030504040204" pitchFamily="34" charset="0"/>
              <a:ea typeface="Tahoma" panose="020B0604030504040204" pitchFamily="34" charset="0"/>
              <a:cs typeface="Tahoma" panose="020B0604030504040204" pitchFamily="34" charset="0"/>
            </a:rPr>
            <a:t> </a:t>
          </a:r>
          <a:r>
            <a:rPr lang="en-IE" sz="850"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The audited entity has a financial year ending </a:t>
          </a:r>
          <a:r>
            <a:rPr lang="en-US" sz="850" b="1">
              <a:solidFill>
                <a:schemeClr val="dk1"/>
              </a:solidFill>
              <a:effectLst/>
              <a:latin typeface="Tahoma" panose="020B0604030504040204" pitchFamily="34" charset="0"/>
              <a:ea typeface="Tahoma" panose="020B0604030504040204" pitchFamily="34" charset="0"/>
              <a:cs typeface="Tahoma" panose="020B0604030504040204" pitchFamily="34" charset="0"/>
            </a:rPr>
            <a:t>on December 31</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The statutory accounts for the year ending December 31,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22</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were approved by the annual general meeting on May 15,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23</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whereas the statutory accounts for the year ending December 31,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21</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were approved on May 13,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22</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Reference period is defined as the interval of time between </a:t>
          </a:r>
          <a:r>
            <a:rPr lang="en-US"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13 May 20</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22</a:t>
          </a:r>
          <a:r>
            <a:rPr lang="en-US"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 and 15 May 20</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23</a:t>
          </a:r>
          <a:r>
            <a:rPr lang="en-US" sz="850" u="none">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50" u="none">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i="1">
              <a:solidFill>
                <a:schemeClr val="dk1"/>
              </a:solidFill>
              <a:effectLst/>
              <a:latin typeface="Tahoma" panose="020B0604030504040204" pitchFamily="34" charset="0"/>
              <a:ea typeface="Tahoma" panose="020B0604030504040204" pitchFamily="34" charset="0"/>
              <a:cs typeface="Tahoma" panose="020B0604030504040204" pitchFamily="34" charset="0"/>
            </a:rPr>
            <a:t>Example 2:</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The audited entity has a financial year ending </a:t>
          </a:r>
          <a:r>
            <a:rPr lang="en-US" sz="850" b="1">
              <a:solidFill>
                <a:schemeClr val="dk1"/>
              </a:solidFill>
              <a:effectLst/>
              <a:latin typeface="Tahoma" panose="020B0604030504040204" pitchFamily="34" charset="0"/>
              <a:ea typeface="Tahoma" panose="020B0604030504040204" pitchFamily="34" charset="0"/>
              <a:cs typeface="Tahoma" panose="020B0604030504040204" pitchFamily="34" charset="0"/>
            </a:rPr>
            <a:t>on June 30</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The statutory accounts for the year ending June 30,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23</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have not yet been approved. The statutory accounts for the years ending June 30,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22</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and June 30,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21</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were approved respectively on October 14,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22</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and October 11,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21</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Reference period is defined as the interval of time between </a:t>
          </a:r>
          <a:r>
            <a:rPr lang="en-US"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11 October 20</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21</a:t>
          </a:r>
          <a:r>
            <a:rPr lang="en-US"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 and 14 October 20</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22</a:t>
          </a:r>
          <a:r>
            <a:rPr lang="en-US" sz="850" u="none">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50" u="none">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14</xdr:col>
      <xdr:colOff>238125</xdr:colOff>
      <xdr:row>1</xdr:row>
      <xdr:rowOff>180975</xdr:rowOff>
    </xdr:from>
    <xdr:to>
      <xdr:col>22</xdr:col>
      <xdr:colOff>400050</xdr:colOff>
      <xdr:row>6</xdr:row>
      <xdr:rowOff>19050</xdr:rowOff>
    </xdr:to>
    <xdr:sp macro="" textlink="">
      <xdr:nvSpPr>
        <xdr:cNvPr id="3" name="TextovéPole 2">
          <a:extLst>
            <a:ext uri="{FF2B5EF4-FFF2-40B4-BE49-F238E27FC236}">
              <a16:creationId xmlns:a16="http://schemas.microsoft.com/office/drawing/2014/main" id="{7B1358FB-E4B7-4D25-9782-71A9A8022801}"/>
            </a:ext>
          </a:extLst>
        </xdr:cNvPr>
        <xdr:cNvSpPr txBox="1"/>
      </xdr:nvSpPr>
      <xdr:spPr>
        <a:xfrm>
          <a:off x="8296275" y="371475"/>
          <a:ext cx="5038725" cy="790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i="0" u="none" strike="noStrike" baseline="0">
              <a:solidFill>
                <a:srgbClr val="FF0000"/>
              </a:solidFill>
              <a:latin typeface="Tahoma" panose="020B0604030504040204" pitchFamily="34" charset="0"/>
              <a:ea typeface="Tahoma" panose="020B0604030504040204" pitchFamily="34" charset="0"/>
              <a:cs typeface="Tahoma" panose="020B0604030504040204" pitchFamily="34" charset="0"/>
            </a:rPr>
            <a:t>AUR</a:t>
          </a:r>
        </a:p>
        <a:p>
          <a:endParaRPr lang="cs-CZ" sz="800" b="1"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r>
            <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REGULATION (EU) No 537/2014 OF THE EUROPEAN PARLIAMENT AND OF THE COUNCIL of 16 April 2014 on specific requirements regarding statutory audit of public-interest entities and repealing Commission Decision 2005/909/EC </a:t>
          </a:r>
          <a:endParaRPr lang="cs-CZ" sz="800" b="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14</xdr:col>
      <xdr:colOff>257175</xdr:colOff>
      <xdr:row>6</xdr:row>
      <xdr:rowOff>57150</xdr:rowOff>
    </xdr:from>
    <xdr:to>
      <xdr:col>22</xdr:col>
      <xdr:colOff>419100</xdr:colOff>
      <xdr:row>10</xdr:row>
      <xdr:rowOff>123825</xdr:rowOff>
    </xdr:to>
    <xdr:sp macro="" textlink="">
      <xdr:nvSpPr>
        <xdr:cNvPr id="4" name="TextovéPole 3">
          <a:extLst>
            <a:ext uri="{FF2B5EF4-FFF2-40B4-BE49-F238E27FC236}">
              <a16:creationId xmlns:a16="http://schemas.microsoft.com/office/drawing/2014/main" id="{991DCD34-86DF-41FE-9DD3-CED65278D227}"/>
            </a:ext>
          </a:extLst>
        </xdr:cNvPr>
        <xdr:cNvSpPr txBox="1"/>
      </xdr:nvSpPr>
      <xdr:spPr>
        <a:xfrm>
          <a:off x="8315325" y="1200150"/>
          <a:ext cx="5038725" cy="828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rgbClr val="FF0000"/>
              </a:solidFill>
              <a:latin typeface="Tahoma" panose="020B0604030504040204" pitchFamily="34" charset="0"/>
              <a:ea typeface="Tahoma" panose="020B0604030504040204" pitchFamily="34" charset="0"/>
              <a:cs typeface="Tahoma" panose="020B0604030504040204" pitchFamily="34" charset="0"/>
            </a:rPr>
            <a:t>AUD</a:t>
          </a:r>
        </a:p>
        <a:p>
          <a:endPar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r>
            <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DIRECTIVE 2006/43/EC OF THE EUROPEAN PARLIAMENT AND OF THE COUNCIL of 17 May 2006 on statutory audits of annual accounts and consolidated accounts, amending Council Directives 78/660/EEC and 83/349/EEC and repealing Council Directive 84/253/EEC</a:t>
          </a:r>
          <a:endParaRPr lang="cs-CZ" sz="800" b="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14</xdr:col>
      <xdr:colOff>257175</xdr:colOff>
      <xdr:row>10</xdr:row>
      <xdr:rowOff>152399</xdr:rowOff>
    </xdr:from>
    <xdr:to>
      <xdr:col>22</xdr:col>
      <xdr:colOff>409574</xdr:colOff>
      <xdr:row>14</xdr:row>
      <xdr:rowOff>0</xdr:rowOff>
    </xdr:to>
    <xdr:sp macro="" textlink="">
      <xdr:nvSpPr>
        <xdr:cNvPr id="5" name="TextovéPole 4">
          <a:extLst>
            <a:ext uri="{FF2B5EF4-FFF2-40B4-BE49-F238E27FC236}">
              <a16:creationId xmlns:a16="http://schemas.microsoft.com/office/drawing/2014/main" id="{BD11E811-8EA5-4464-B961-E6F28A4D1772}"/>
            </a:ext>
          </a:extLst>
        </xdr:cNvPr>
        <xdr:cNvSpPr txBox="1"/>
      </xdr:nvSpPr>
      <xdr:spPr>
        <a:xfrm>
          <a:off x="8315325" y="2057399"/>
          <a:ext cx="5029199" cy="6096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rgbClr val="FF0000"/>
              </a:solidFill>
              <a:latin typeface="Tahoma" panose="020B0604030504040204" pitchFamily="34" charset="0"/>
              <a:ea typeface="Tahoma" panose="020B0604030504040204" pitchFamily="34" charset="0"/>
              <a:cs typeface="Tahoma" panose="020B0604030504040204" pitchFamily="34" charset="0"/>
            </a:rPr>
            <a:t>ZoA</a:t>
          </a:r>
        </a:p>
        <a:p>
          <a:endParaRPr lang="cs-CZ" sz="800">
            <a:latin typeface="Tahoma" panose="020B0604030504040204" pitchFamily="34" charset="0"/>
            <a:ea typeface="Tahoma" panose="020B0604030504040204" pitchFamily="34" charset="0"/>
            <a:cs typeface="Tahoma" panose="020B0604030504040204" pitchFamily="34" charset="0"/>
          </a:endParaRPr>
        </a:p>
        <a:p>
          <a:r>
            <a:rPr lang="cs-CZ" sz="800">
              <a:latin typeface="Tahoma" panose="020B0604030504040204" pitchFamily="34" charset="0"/>
              <a:ea typeface="Tahoma" panose="020B0604030504040204" pitchFamily="34" charset="0"/>
              <a:cs typeface="Tahoma" panose="020B0604030504040204" pitchFamily="34" charset="0"/>
            </a:rPr>
            <a:t>Act No. 93/2009 </a:t>
          </a:r>
          <a:r>
            <a:rPr lang="cs-CZ" sz="800" u="none">
              <a:solidFill>
                <a:schemeClr val="dk1"/>
              </a:solidFill>
              <a:latin typeface="Tahoma" panose="020B0604030504040204" pitchFamily="34" charset="0"/>
              <a:ea typeface="Tahoma" panose="020B0604030504040204" pitchFamily="34" charset="0"/>
              <a:cs typeface="Tahoma" panose="020B0604030504040204" pitchFamily="34" charset="0"/>
            </a:rPr>
            <a:t>Coll</a:t>
          </a:r>
          <a:r>
            <a:rPr lang="cs-CZ" sz="800" u="none">
              <a:latin typeface="Tahoma" panose="020B0604030504040204" pitchFamily="34" charset="0"/>
              <a:ea typeface="Tahoma" panose="020B0604030504040204" pitchFamily="34" charset="0"/>
              <a:cs typeface="Tahoma" panose="020B0604030504040204" pitchFamily="34" charset="0"/>
            </a:rPr>
            <a:t>. on Auditors and Changes to Certain Acts.</a:t>
          </a:r>
        </a:p>
      </xdr:txBody>
    </xdr:sp>
    <xdr:clientData/>
  </xdr:twoCellAnchor>
  <xdr:twoCellAnchor>
    <xdr:from>
      <xdr:col>0</xdr:col>
      <xdr:colOff>0</xdr:colOff>
      <xdr:row>0</xdr:row>
      <xdr:rowOff>152400</xdr:rowOff>
    </xdr:from>
    <xdr:to>
      <xdr:col>14</xdr:col>
      <xdr:colOff>66675</xdr:colOff>
      <xdr:row>32</xdr:row>
      <xdr:rowOff>0</xdr:rowOff>
    </xdr:to>
    <xdr:sp macro="" textlink="">
      <xdr:nvSpPr>
        <xdr:cNvPr id="6" name="TextovéPole 5">
          <a:extLst>
            <a:ext uri="{FF2B5EF4-FFF2-40B4-BE49-F238E27FC236}">
              <a16:creationId xmlns:a16="http://schemas.microsoft.com/office/drawing/2014/main" id="{8F422A4A-BF00-44B7-A172-4B8A6B6F71EF}"/>
            </a:ext>
          </a:extLst>
        </xdr:cNvPr>
        <xdr:cNvSpPr txBox="1"/>
      </xdr:nvSpPr>
      <xdr:spPr>
        <a:xfrm>
          <a:off x="0" y="152400"/>
          <a:ext cx="8124825" cy="5943600"/>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Legislativa</a:t>
          </a: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Sledované období</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Při vyplňování tohoto dotazníku uveďte pouze činnosti prováděné během </a:t>
          </a:r>
          <a:r>
            <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konkrétního sledovaného období</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 Toto sledované období je definováno jako časový interval (obvykle 12 měsíců) mezi řádnou valnou hromadou, na které byla schválena statutární závěrka, a řádnou valnou hromadou, na které byla schválena závěrka za předchozí rok. V případě, že neexistuje povinnost schválení statutární závěrky valnou hromadou akcionářů, je sledované období definováno jako časový interval (obvykle 12 měsíců) mezi datem schválení poslední účetní závěrky představenstvem a datem schválení závěrky za předcházející finanční rok představenstvem. </a:t>
          </a:r>
        </a:p>
        <a:p>
          <a:r>
            <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Níže jsou uvedeny příklady řádného označení vašeho sledovaného období.</a:t>
          </a:r>
        </a:p>
        <a:p>
          <a:r>
            <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i="1">
              <a:solidFill>
                <a:schemeClr val="dk1"/>
              </a:solidFill>
              <a:effectLst/>
              <a:latin typeface="Tahoma" panose="020B0604030504040204" pitchFamily="34" charset="0"/>
              <a:ea typeface="Tahoma" panose="020B0604030504040204" pitchFamily="34" charset="0"/>
              <a:cs typeface="Tahoma" panose="020B0604030504040204" pitchFamily="34" charset="0"/>
            </a:rPr>
            <a:t>Příklad 1:</a:t>
          </a:r>
          <a:endParaRPr lang="cs-CZ" sz="850" i="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Auditovaný subjekt má finanční rok končící </a:t>
          </a:r>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31. prosince</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Statutární závěrka za rok končící 31. prosince 2022 byla schválena řádnou valnou hromadou dne 15. května 2023, statutární závěrka za rok končící 31. prosince 2021 byla schválena dne 13. května 2022. </a:t>
          </a: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Sledované období je definováno jako časový interval mezi </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13. 5. 2022 a 15. 5.</a:t>
          </a:r>
          <a:r>
            <a:rPr lang="cs-CZ" sz="850" b="1" u="none"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2023.</a:t>
          </a:r>
        </a:p>
        <a:p>
          <a:r>
            <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i="1">
              <a:solidFill>
                <a:schemeClr val="dk1"/>
              </a:solidFill>
              <a:effectLst/>
              <a:latin typeface="Tahoma" panose="020B0604030504040204" pitchFamily="34" charset="0"/>
              <a:ea typeface="Tahoma" panose="020B0604030504040204" pitchFamily="34" charset="0"/>
              <a:cs typeface="Tahoma" panose="020B0604030504040204" pitchFamily="34" charset="0"/>
            </a:rPr>
            <a:t>Příklad 2:</a:t>
          </a:r>
          <a:endParaRPr lang="cs-CZ" sz="850" i="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Auditovaný subjekt má finanční rok končící </a:t>
          </a:r>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30. června</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Statutární závěrka za rok končící 30. června 2023 ještě nebyla schválena. Statutární závěrky za roky končící 30. června 2022 a 30. června 2021 byly schváleny dne 14. října 2021 a 11. října 2020. </a:t>
          </a:r>
        </a:p>
        <a:p>
          <a:endPar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Sledované období je definováno jako časový interval mezi </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11. 10. 2021 a 14. 10.</a:t>
          </a:r>
          <a:r>
            <a:rPr lang="cs-CZ" sz="850" b="1" u="none"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2022.</a:t>
          </a:r>
        </a:p>
        <a:p>
          <a:r>
            <a:rPr lang="cs-CZ" sz="1100">
              <a:solidFill>
                <a:schemeClr val="dk1"/>
              </a:solidFill>
              <a:effectLst/>
              <a:latin typeface="+mn-lt"/>
              <a:ea typeface="+mn-ea"/>
              <a:cs typeface="+mn-cs"/>
            </a:rPr>
            <a:t> </a:t>
          </a: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0</xdr:col>
      <xdr:colOff>66675</xdr:colOff>
      <xdr:row>1</xdr:row>
      <xdr:rowOff>171450</xdr:rowOff>
    </xdr:from>
    <xdr:to>
      <xdr:col>10</xdr:col>
      <xdr:colOff>447675</xdr:colOff>
      <xdr:row>5</xdr:row>
      <xdr:rowOff>85724</xdr:rowOff>
    </xdr:to>
    <xdr:sp macro="" textlink="">
      <xdr:nvSpPr>
        <xdr:cNvPr id="7" name="TextovéPole 6">
          <a:extLst>
            <a:ext uri="{FF2B5EF4-FFF2-40B4-BE49-F238E27FC236}">
              <a16:creationId xmlns:a16="http://schemas.microsoft.com/office/drawing/2014/main" id="{733A5439-AC15-4CA4-8889-C781C0425945}"/>
            </a:ext>
          </a:extLst>
        </xdr:cNvPr>
        <xdr:cNvSpPr txBox="1"/>
      </xdr:nvSpPr>
      <xdr:spPr>
        <a:xfrm>
          <a:off x="66675" y="361950"/>
          <a:ext cx="6000750" cy="6762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i="0" u="none" strike="noStrike" baseline="0">
              <a:solidFill>
                <a:srgbClr val="FF0000"/>
              </a:solidFill>
              <a:latin typeface="Tahoma" panose="020B0604030504040204" pitchFamily="34" charset="0"/>
              <a:ea typeface="Tahoma" panose="020B0604030504040204" pitchFamily="34" charset="0"/>
              <a:cs typeface="Tahoma" panose="020B0604030504040204" pitchFamily="34" charset="0"/>
            </a:rPr>
            <a:t>Nařízení</a:t>
          </a:r>
        </a:p>
        <a:p>
          <a:endPar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r>
            <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NAŘÍZENÍ EVROPSKÉHO PARLAMENTU A RADY (EU) č. 537/2014 ze dne 16. dubna 2014 o specifických požadavcích na povinný audit subjektů veřejného zájmu a o zrušení rozhodnutí Komise 2005/909/ES </a:t>
          </a:r>
          <a:endParaRPr lang="cs-CZ" sz="800" b="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0</xdr:col>
      <xdr:colOff>57150</xdr:colOff>
      <xdr:row>5</xdr:row>
      <xdr:rowOff>104775</xdr:rowOff>
    </xdr:from>
    <xdr:to>
      <xdr:col>10</xdr:col>
      <xdr:colOff>438150</xdr:colOff>
      <xdr:row>9</xdr:row>
      <xdr:rowOff>95250</xdr:rowOff>
    </xdr:to>
    <xdr:sp macro="" textlink="">
      <xdr:nvSpPr>
        <xdr:cNvPr id="8" name="TextovéPole 7">
          <a:extLst>
            <a:ext uri="{FF2B5EF4-FFF2-40B4-BE49-F238E27FC236}">
              <a16:creationId xmlns:a16="http://schemas.microsoft.com/office/drawing/2014/main" id="{791D26A0-9226-4C78-ADD5-1C3B9009303F}"/>
            </a:ext>
          </a:extLst>
        </xdr:cNvPr>
        <xdr:cNvSpPr txBox="1"/>
      </xdr:nvSpPr>
      <xdr:spPr>
        <a:xfrm>
          <a:off x="57150" y="1057275"/>
          <a:ext cx="6000750" cy="752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rgbClr val="FF0000"/>
              </a:solidFill>
              <a:latin typeface="Tahoma" panose="020B0604030504040204" pitchFamily="34" charset="0"/>
              <a:ea typeface="Tahoma" panose="020B0604030504040204" pitchFamily="34" charset="0"/>
              <a:cs typeface="Tahoma" panose="020B0604030504040204" pitchFamily="34" charset="0"/>
            </a:rPr>
            <a:t>Směrnice</a:t>
          </a:r>
        </a:p>
        <a:p>
          <a:endParaRPr lang="cs-CZ" sz="800" b="1"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r>
            <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SMĚRNICE EVROPSKÉHO PARLAMENTU A RADY 2006/43/ES ze dne 17. května 2006 o povinném auditu ročních a konsolidovaných účetních závěrek, o změně směrnic Rady 78/660/EHS a 83/349/EHS a o zrušení směrnice Rady 84/253/EHS</a:t>
          </a:r>
          <a:endParaRPr lang="cs-CZ" sz="800" b="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0</xdr:col>
      <xdr:colOff>47625</xdr:colOff>
      <xdr:row>9</xdr:row>
      <xdr:rowOff>123825</xdr:rowOff>
    </xdr:from>
    <xdr:to>
      <xdr:col>10</xdr:col>
      <xdr:colOff>428625</xdr:colOff>
      <xdr:row>13</xdr:row>
      <xdr:rowOff>95250</xdr:rowOff>
    </xdr:to>
    <xdr:sp macro="" textlink="">
      <xdr:nvSpPr>
        <xdr:cNvPr id="9" name="TextovéPole 8">
          <a:extLst>
            <a:ext uri="{FF2B5EF4-FFF2-40B4-BE49-F238E27FC236}">
              <a16:creationId xmlns:a16="http://schemas.microsoft.com/office/drawing/2014/main" id="{0DA32882-F227-4D11-AB25-C78813B9097A}"/>
            </a:ext>
          </a:extLst>
        </xdr:cNvPr>
        <xdr:cNvSpPr txBox="1"/>
      </xdr:nvSpPr>
      <xdr:spPr>
        <a:xfrm>
          <a:off x="47625" y="1838325"/>
          <a:ext cx="6000750" cy="733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rgbClr val="FF0000"/>
              </a:solidFill>
              <a:latin typeface="Tahoma" panose="020B0604030504040204" pitchFamily="34" charset="0"/>
              <a:ea typeface="Tahoma" panose="020B0604030504040204" pitchFamily="34" charset="0"/>
              <a:cs typeface="Tahoma" panose="020B0604030504040204" pitchFamily="34" charset="0"/>
            </a:rPr>
            <a:t>ZoA</a:t>
          </a:r>
        </a:p>
        <a:p>
          <a:endParaRPr lang="cs-CZ" sz="800" b="0">
            <a:latin typeface="Tahoma" panose="020B0604030504040204" pitchFamily="34" charset="0"/>
            <a:ea typeface="Tahoma" panose="020B0604030504040204" pitchFamily="34" charset="0"/>
            <a:cs typeface="Tahoma" panose="020B0604030504040204" pitchFamily="34" charset="0"/>
          </a:endParaRPr>
        </a:p>
        <a:p>
          <a:r>
            <a:rPr lang="cs-CZ" sz="800" b="0">
              <a:latin typeface="Tahoma" panose="020B0604030504040204" pitchFamily="34" charset="0"/>
              <a:ea typeface="Tahoma" panose="020B0604030504040204" pitchFamily="34" charset="0"/>
              <a:cs typeface="Tahoma" panose="020B0604030504040204" pitchFamily="34" charset="0"/>
            </a:rPr>
            <a:t>Zákon č. 93/2009 Sb., o auditorech a o změně některých zákonů, ve znění pozdějších předpisů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0</xdr:colOff>
      <xdr:row>0</xdr:row>
      <xdr:rowOff>103908</xdr:rowOff>
    </xdr:from>
    <xdr:to>
      <xdr:col>4</xdr:col>
      <xdr:colOff>2637692</xdr:colOff>
      <xdr:row>0</xdr:row>
      <xdr:rowOff>1394113</xdr:rowOff>
    </xdr:to>
    <xdr:sp macro="" textlink="">
      <xdr:nvSpPr>
        <xdr:cNvPr id="2" name="TextovéPole 1">
          <a:extLst>
            <a:ext uri="{FF2B5EF4-FFF2-40B4-BE49-F238E27FC236}">
              <a16:creationId xmlns:a16="http://schemas.microsoft.com/office/drawing/2014/main" id="{FD652FAF-29E7-42B1-952B-8E2F56E39A48}"/>
            </a:ext>
          </a:extLst>
        </xdr:cNvPr>
        <xdr:cNvSpPr txBox="1"/>
      </xdr:nvSpPr>
      <xdr:spPr>
        <a:xfrm>
          <a:off x="3022023" y="103908"/>
          <a:ext cx="6387078" cy="1290205"/>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u="sng">
              <a:latin typeface="Tahoma" panose="020B0604030504040204" pitchFamily="34" charset="0"/>
              <a:ea typeface="Tahoma" panose="020B0604030504040204" pitchFamily="34" charset="0"/>
              <a:cs typeface="Tahoma" panose="020B0604030504040204" pitchFamily="34" charset="0"/>
            </a:rPr>
            <a:t>Návod</a:t>
          </a:r>
          <a:r>
            <a:rPr lang="cs-CZ" sz="800" b="1" u="sng" baseline="0">
              <a:latin typeface="Tahoma" panose="020B0604030504040204" pitchFamily="34" charset="0"/>
              <a:ea typeface="Tahoma" panose="020B0604030504040204" pitchFamily="34" charset="0"/>
              <a:cs typeface="Tahoma" panose="020B0604030504040204" pitchFamily="34" charset="0"/>
            </a:rPr>
            <a:t> pro vyplnění dotazníku:</a:t>
          </a:r>
        </a:p>
        <a:p>
          <a:endParaRPr lang="cs-CZ" sz="800" b="1" u="sng" baseline="0">
            <a:latin typeface="Tahoma" panose="020B0604030504040204" pitchFamily="34" charset="0"/>
            <a:ea typeface="Tahoma" panose="020B0604030504040204" pitchFamily="34" charset="0"/>
            <a:cs typeface="Tahoma" panose="020B0604030504040204" pitchFamily="34" charset="0"/>
          </a:endParaRPr>
        </a:p>
        <a:p>
          <a:r>
            <a:rPr lang="cs-CZ" sz="800" i="1">
              <a:latin typeface="Tahoma" panose="020B0604030504040204" pitchFamily="34" charset="0"/>
              <a:ea typeface="Tahoma" panose="020B0604030504040204" pitchFamily="34" charset="0"/>
              <a:cs typeface="Tahoma" panose="020B0604030504040204" pitchFamily="34" charset="0"/>
            </a:rPr>
            <a:t>a) pro každou otázku vyberte pouze jednu z nabízených možností uvedených ve sloupci </a:t>
          </a:r>
          <a:r>
            <a:rPr lang="cs-CZ" sz="800" b="1" i="1">
              <a:latin typeface="Tahoma" panose="020B0604030504040204" pitchFamily="34" charset="0"/>
              <a:ea typeface="Tahoma" panose="020B0604030504040204" pitchFamily="34" charset="0"/>
              <a:cs typeface="Tahoma" panose="020B0604030504040204" pitchFamily="34" charset="0"/>
            </a:rPr>
            <a:t>"E</a:t>
          </a:r>
          <a:r>
            <a:rPr lang="cs-CZ" sz="800" b="0" i="1">
              <a:latin typeface="Tahoma" panose="020B0604030504040204" pitchFamily="34" charset="0"/>
              <a:ea typeface="Tahoma" panose="020B0604030504040204" pitchFamily="34" charset="0"/>
              <a:cs typeface="Tahoma" panose="020B0604030504040204" pitchFamily="34" charset="0"/>
            </a:rPr>
            <a:t>", která nejlépe vystihuje odpověď na danou otázku</a:t>
          </a:r>
        </a:p>
        <a:p>
          <a:r>
            <a:rPr lang="cs-CZ" sz="800" b="0" i="1">
              <a:latin typeface="Tahoma" panose="020B0604030504040204" pitchFamily="34" charset="0"/>
              <a:ea typeface="Tahoma" panose="020B0604030504040204" pitchFamily="34" charset="0"/>
              <a:cs typeface="Tahoma" panose="020B0604030504040204" pitchFamily="34" charset="0"/>
            </a:rPr>
            <a:t>b) otázky, které nejsou relevantní, </a:t>
          </a:r>
          <a:r>
            <a:rPr lang="cs-CZ" sz="800" b="1" i="1">
              <a:latin typeface="Tahoma" panose="020B0604030504040204" pitchFamily="34" charset="0"/>
              <a:ea typeface="Tahoma" panose="020B0604030504040204" pitchFamily="34" charset="0"/>
              <a:cs typeface="Tahoma" panose="020B0604030504040204" pitchFamily="34" charset="0"/>
            </a:rPr>
            <a:t>nevyplňujte</a:t>
          </a:r>
        </a:p>
        <a:p>
          <a:r>
            <a:rPr lang="cs-CZ" sz="800" b="0" i="1">
              <a:latin typeface="Tahoma" panose="020B0604030504040204" pitchFamily="34" charset="0"/>
              <a:ea typeface="Tahoma" panose="020B0604030504040204" pitchFamily="34" charset="0"/>
              <a:cs typeface="Tahoma" panose="020B0604030504040204" pitchFamily="34" charset="0"/>
            </a:rPr>
            <a:t>c) pokud</a:t>
          </a:r>
          <a:r>
            <a:rPr lang="cs-CZ" sz="800" b="0" i="1" baseline="0">
              <a:latin typeface="Tahoma" panose="020B0604030504040204" pitchFamily="34" charset="0"/>
              <a:ea typeface="Tahoma" panose="020B0604030504040204" pitchFamily="34" charset="0"/>
              <a:cs typeface="Tahoma" panose="020B0604030504040204" pitchFamily="34" charset="0"/>
            </a:rPr>
            <a:t> neproběhlo výběrové řízení na auditora, pak </a:t>
          </a:r>
          <a:r>
            <a:rPr lang="cs-CZ" sz="800" b="1" i="1" baseline="0">
              <a:latin typeface="Tahoma" panose="020B0604030504040204" pitchFamily="34" charset="0"/>
              <a:ea typeface="Tahoma" panose="020B0604030504040204" pitchFamily="34" charset="0"/>
              <a:cs typeface="Tahoma" panose="020B0604030504040204" pitchFamily="34" charset="0"/>
            </a:rPr>
            <a:t>nevyplňujte</a:t>
          </a:r>
          <a:r>
            <a:rPr lang="cs-CZ" sz="800" b="0" i="1" baseline="0">
              <a:latin typeface="Tahoma" panose="020B0604030504040204" pitchFamily="34" charset="0"/>
              <a:ea typeface="Tahoma" panose="020B0604030504040204" pitchFamily="34" charset="0"/>
              <a:cs typeface="Tahoma" panose="020B0604030504040204" pitchFamily="34" charset="0"/>
            </a:rPr>
            <a:t> otázky č. 15 - 28a</a:t>
          </a:r>
          <a:endParaRPr lang="cs-CZ" sz="800" b="0" i="1">
            <a:latin typeface="Tahoma" panose="020B0604030504040204" pitchFamily="34" charset="0"/>
            <a:ea typeface="Tahoma" panose="020B0604030504040204" pitchFamily="34" charset="0"/>
            <a:cs typeface="Tahoma" panose="020B0604030504040204" pitchFamily="34" charset="0"/>
          </a:endParaRPr>
        </a:p>
        <a:p>
          <a:r>
            <a:rPr lang="cs-CZ" sz="800" i="1">
              <a:latin typeface="Tahoma" panose="020B0604030504040204" pitchFamily="34" charset="0"/>
              <a:ea typeface="Tahoma" panose="020B0604030504040204" pitchFamily="34" charset="0"/>
              <a:cs typeface="Tahoma" panose="020B0604030504040204" pitchFamily="34" charset="0"/>
            </a:rPr>
            <a:t>d) pokud zvolíte možnost</a:t>
          </a:r>
          <a:r>
            <a:rPr lang="cs-CZ" sz="800" i="1" baseline="0">
              <a:latin typeface="Tahoma" panose="020B0604030504040204" pitchFamily="34" charset="0"/>
              <a:ea typeface="Tahoma" panose="020B0604030504040204" pitchFamily="34" charset="0"/>
              <a:cs typeface="Tahoma" panose="020B0604030504040204" pitchFamily="34" charset="0"/>
            </a:rPr>
            <a:t> </a:t>
          </a:r>
          <a:r>
            <a:rPr lang="cs-CZ" sz="800" b="1" i="1" baseline="0">
              <a:latin typeface="Tahoma" panose="020B0604030504040204" pitchFamily="34" charset="0"/>
              <a:ea typeface="Tahoma" panose="020B0604030504040204" pitchFamily="34" charset="0"/>
              <a:cs typeface="Tahoma" panose="020B0604030504040204" pitchFamily="34" charset="0"/>
            </a:rPr>
            <a:t>"jiné (uveďte)"  </a:t>
          </a:r>
          <a:r>
            <a:rPr lang="cs-CZ" sz="800" i="1" baseline="0">
              <a:latin typeface="Tahoma" panose="020B0604030504040204" pitchFamily="34" charset="0"/>
              <a:ea typeface="Tahoma" panose="020B0604030504040204" pitchFamily="34" charset="0"/>
              <a:cs typeface="Tahoma" panose="020B0604030504040204" pitchFamily="34" charset="0"/>
            </a:rPr>
            <a:t>vložte případné komentáře do sloupce </a:t>
          </a:r>
          <a:r>
            <a:rPr lang="cs-CZ" sz="800" b="1" i="1" baseline="0">
              <a:latin typeface="Tahoma" panose="020B0604030504040204" pitchFamily="34" charset="0"/>
              <a:ea typeface="Tahoma" panose="020B0604030504040204" pitchFamily="34" charset="0"/>
              <a:cs typeface="Tahoma" panose="020B0604030504040204" pitchFamily="34" charset="0"/>
            </a:rPr>
            <a:t>"E" </a:t>
          </a:r>
          <a:r>
            <a:rPr lang="cs-CZ" sz="800" i="1" baseline="0">
              <a:latin typeface="Tahoma" panose="020B0604030504040204" pitchFamily="34" charset="0"/>
              <a:ea typeface="Tahoma" panose="020B0604030504040204" pitchFamily="34" charset="0"/>
              <a:cs typeface="Tahoma" panose="020B0604030504040204" pitchFamily="34" charset="0"/>
            </a:rPr>
            <a:t>do řádky "</a:t>
          </a:r>
          <a:r>
            <a:rPr lang="cs-CZ" sz="800" b="1" i="1" baseline="0">
              <a:latin typeface="Tahoma" panose="020B0604030504040204" pitchFamily="34" charset="0"/>
              <a:ea typeface="Tahoma" panose="020B0604030504040204" pitchFamily="34" charset="0"/>
              <a:cs typeface="Tahoma" panose="020B0604030504040204" pitchFamily="34" charset="0"/>
            </a:rPr>
            <a:t>poznámka"</a:t>
          </a:r>
        </a:p>
        <a:p>
          <a:r>
            <a:rPr lang="cs-CZ" sz="800" b="0" i="1" baseline="0">
              <a:latin typeface="Tahoma" panose="020B0604030504040204" pitchFamily="34" charset="0"/>
              <a:ea typeface="Tahoma" panose="020B0604030504040204" pitchFamily="34" charset="0"/>
              <a:cs typeface="Tahoma" panose="020B0604030504040204" pitchFamily="34" charset="0"/>
            </a:rPr>
            <a:t>e) prosíme </a:t>
          </a:r>
          <a:r>
            <a:rPr lang="cs-CZ" sz="800" b="1" i="1" baseline="0">
              <a:latin typeface="Tahoma" panose="020B0604030504040204" pitchFamily="34" charset="0"/>
              <a:ea typeface="Tahoma" panose="020B0604030504040204" pitchFamily="34" charset="0"/>
              <a:cs typeface="Tahoma" panose="020B0604030504040204" pitchFamily="34" charset="0"/>
            </a:rPr>
            <a:t>do dokumentu nepřidávejte/nemažte řádky/sloupce či jinak dokument neupravujte          </a:t>
          </a:r>
          <a:endParaRPr lang="cs-CZ" sz="800" b="0" i="0" baseline="0">
            <a:latin typeface="Tahoma" panose="020B0604030504040204" pitchFamily="34" charset="0"/>
            <a:ea typeface="Tahoma" panose="020B0604030504040204" pitchFamily="34" charset="0"/>
            <a:cs typeface="Tahoma" panose="020B0604030504040204" pitchFamily="34" charset="0"/>
          </a:endParaRPr>
        </a:p>
        <a:p>
          <a:r>
            <a:rPr lang="cs-CZ" sz="800" b="0" i="0" baseline="0">
              <a:latin typeface="Tahoma" panose="020B0604030504040204" pitchFamily="34" charset="0"/>
              <a:ea typeface="Tahoma" panose="020B0604030504040204" pitchFamily="34" charset="0"/>
              <a:cs typeface="Tahoma" panose="020B0604030504040204" pitchFamily="34" charset="0"/>
            </a:rPr>
            <a:t>					                       Děkujeme RVDA</a:t>
          </a:r>
        </a:p>
      </xdr:txBody>
    </xdr:sp>
    <xdr:clientData/>
  </xdr:twoCellAnchor>
  <xdr:twoCellAnchor editAs="oneCell">
    <xdr:from>
      <xdr:col>5</xdr:col>
      <xdr:colOff>69273</xdr:colOff>
      <xdr:row>206</xdr:row>
      <xdr:rowOff>147203</xdr:rowOff>
    </xdr:from>
    <xdr:to>
      <xdr:col>5</xdr:col>
      <xdr:colOff>3671455</xdr:colOff>
      <xdr:row>231</xdr:row>
      <xdr:rowOff>373944</xdr:rowOff>
    </xdr:to>
    <xdr:pic>
      <xdr:nvPicPr>
        <xdr:cNvPr id="4" name="Obrázek 3">
          <a:extLst>
            <a:ext uri="{FF2B5EF4-FFF2-40B4-BE49-F238E27FC236}">
              <a16:creationId xmlns:a16="http://schemas.microsoft.com/office/drawing/2014/main" id="{6847618E-826D-4782-8B5E-C9CEF1992CC2}"/>
            </a:ext>
          </a:extLst>
        </xdr:cNvPr>
        <xdr:cNvPicPr>
          <a:picLocks noChangeAspect="1"/>
        </xdr:cNvPicPr>
      </xdr:nvPicPr>
      <xdr:blipFill>
        <a:blip xmlns:r="http://schemas.openxmlformats.org/officeDocument/2006/relationships" r:embed="rId1"/>
        <a:stretch>
          <a:fillRect/>
        </a:stretch>
      </xdr:blipFill>
      <xdr:spPr>
        <a:xfrm>
          <a:off x="9689523" y="37407271"/>
          <a:ext cx="3602182" cy="4842037"/>
        </a:xfrm>
        <a:prstGeom prst="rect">
          <a:avLst/>
        </a:prstGeom>
        <a:ln>
          <a:solidFill>
            <a:schemeClr val="accent1"/>
          </a:solidFill>
        </a:ln>
      </xdr:spPr>
    </xdr:pic>
    <xdr:clientData/>
  </xdr:twoCellAnchor>
  <xdr:twoCellAnchor editAs="oneCell">
    <xdr:from>
      <xdr:col>5</xdr:col>
      <xdr:colOff>69273</xdr:colOff>
      <xdr:row>231</xdr:row>
      <xdr:rowOff>398316</xdr:rowOff>
    </xdr:from>
    <xdr:to>
      <xdr:col>5</xdr:col>
      <xdr:colOff>3671455</xdr:colOff>
      <xdr:row>259</xdr:row>
      <xdr:rowOff>155505</xdr:rowOff>
    </xdr:to>
    <xdr:pic>
      <xdr:nvPicPr>
        <xdr:cNvPr id="5" name="Obrázek 4">
          <a:extLst>
            <a:ext uri="{FF2B5EF4-FFF2-40B4-BE49-F238E27FC236}">
              <a16:creationId xmlns:a16="http://schemas.microsoft.com/office/drawing/2014/main" id="{B84DABAC-C7A4-4294-85BC-20243DF12C3C}"/>
            </a:ext>
          </a:extLst>
        </xdr:cNvPr>
        <xdr:cNvPicPr>
          <a:picLocks noChangeAspect="1"/>
        </xdr:cNvPicPr>
      </xdr:nvPicPr>
      <xdr:blipFill>
        <a:blip xmlns:r="http://schemas.openxmlformats.org/officeDocument/2006/relationships" r:embed="rId2"/>
        <a:stretch>
          <a:fillRect/>
        </a:stretch>
      </xdr:blipFill>
      <xdr:spPr>
        <a:xfrm>
          <a:off x="9689523" y="42273680"/>
          <a:ext cx="3602182" cy="3922211"/>
        </a:xfrm>
        <a:prstGeom prst="rect">
          <a:avLst/>
        </a:prstGeom>
        <a:ln>
          <a:solidFill>
            <a:schemeClr val="accent1"/>
          </a:solidFill>
        </a:ln>
      </xdr:spPr>
    </xdr:pic>
    <xdr:clientData/>
  </xdr:twoCellAnchor>
</xdr:wsDr>
</file>

<file path=xl/theme/theme1.xml><?xml version="1.0" encoding="utf-8"?>
<a:theme xmlns:a="http://schemas.openxmlformats.org/drawingml/2006/main" name="Motiv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450748-826C-4F23-B14B-83241D08FAA3}">
  <dimension ref="A1:V47"/>
  <sheetViews>
    <sheetView workbookViewId="0">
      <selection activeCell="AA25" sqref="AA25"/>
    </sheetView>
  </sheetViews>
  <sheetFormatPr defaultColWidth="8.7109375" defaultRowHeight="10.5"/>
  <cols>
    <col min="1" max="1" width="1.42578125" style="6" customWidth="1"/>
    <col min="2" max="18" width="8.7109375" style="6"/>
    <col min="19" max="19" width="5.7109375" style="6" customWidth="1"/>
    <col min="20" max="16384" width="8.7109375" style="6"/>
  </cols>
  <sheetData>
    <row r="1" spans="1:22" ht="12.75" customHeight="1"/>
    <row r="2" spans="1:22" ht="12.75" customHeight="1">
      <c r="B2" s="7"/>
    </row>
    <row r="3" spans="1:22" ht="12.75" customHeight="1">
      <c r="B3" s="7"/>
    </row>
    <row r="4" spans="1:22" ht="12.75" customHeight="1">
      <c r="B4" s="7"/>
    </row>
    <row r="5" spans="1:22" ht="12.75" customHeight="1">
      <c r="B5" s="7"/>
    </row>
    <row r="6" spans="1:22" ht="12.75" customHeight="1">
      <c r="A6" s="122"/>
      <c r="B6" s="122" t="s">
        <v>424</v>
      </c>
    </row>
    <row r="7" spans="1:22" ht="12.75" customHeight="1"/>
    <row r="8" spans="1:22" ht="12.75" customHeight="1"/>
    <row r="9" spans="1:22" ht="12.75" customHeight="1"/>
    <row r="10" spans="1:22" ht="12.75" customHeight="1"/>
    <row r="11" spans="1:22" ht="12.75" customHeight="1">
      <c r="V11" s="8"/>
    </row>
    <row r="12" spans="1:22" ht="12.75" customHeight="1">
      <c r="V12" s="8"/>
    </row>
    <row r="13" spans="1:22" ht="12.75" customHeight="1"/>
    <row r="14" spans="1:22" ht="12.75" customHeight="1"/>
    <row r="15" spans="1:22" ht="12.75" customHeight="1"/>
    <row r="16" spans="1:22" ht="12.75" customHeight="1"/>
    <row r="17" spans="2:2" ht="12.75" customHeight="1"/>
    <row r="18" spans="2:2" ht="12.75" customHeight="1"/>
    <row r="19" spans="2:2" ht="12.75" customHeight="1"/>
    <row r="20" spans="2:2" ht="12.75" customHeight="1"/>
    <row r="21" spans="2:2" ht="12.75" customHeight="1"/>
    <row r="22" spans="2:2" ht="12.75" customHeight="1"/>
    <row r="23" spans="2:2" ht="12.75" customHeight="1"/>
    <row r="24" spans="2:2" ht="12.75" customHeight="1">
      <c r="B24" s="7" t="s">
        <v>80</v>
      </c>
    </row>
    <row r="25" spans="2:2" ht="12.75" customHeight="1"/>
    <row r="26" spans="2:2" ht="12.75" customHeight="1"/>
    <row r="27" spans="2:2" ht="12.75" customHeight="1"/>
    <row r="28" spans="2:2" ht="12.75" customHeight="1"/>
    <row r="29" spans="2:2" ht="12.75" customHeight="1"/>
    <row r="30" spans="2:2" ht="12.75" customHeight="1"/>
    <row r="31" spans="2:2" ht="12.75" customHeight="1"/>
    <row r="32" spans="2:2" ht="12.75" customHeight="1"/>
    <row r="33" spans="4:4" ht="12.75" customHeight="1"/>
    <row r="34" spans="4:4" ht="12.75" customHeight="1"/>
    <row r="35" spans="4:4" ht="12.75" customHeight="1"/>
    <row r="36" spans="4:4" ht="12.75" customHeight="1"/>
    <row r="37" spans="4:4" ht="12.75" customHeight="1"/>
    <row r="38" spans="4:4" ht="12.75" customHeight="1"/>
    <row r="39" spans="4:4" ht="12.75" customHeight="1"/>
    <row r="40" spans="4:4" ht="12.75" customHeight="1"/>
    <row r="41" spans="4:4" ht="12.75" customHeight="1"/>
    <row r="42" spans="4:4" ht="12.75" customHeight="1"/>
    <row r="43" spans="4:4" ht="12.75" customHeight="1"/>
    <row r="44" spans="4:4" ht="12.75" customHeight="1"/>
    <row r="45" spans="4:4" ht="12.75" customHeight="1"/>
    <row r="46" spans="4:4" ht="12.75" customHeight="1">
      <c r="D46" s="9"/>
    </row>
    <row r="47" spans="4:4" ht="12.75" customHeight="1"/>
  </sheetData>
  <sheetProtection algorithmName="SHA-512" hashValue="3yRLuxEhUse8p8A8NN6i8sXr2A6j8is0AGnqeSzQYtef9c0Vl702IENJPlCL58M+DAafh/RGWuNEjpcGhw71Jg==" saltValue="UD9hFuF2W1RMRZx+ipMmiw==" spinCount="100000" sheet="1" objects="1" scenarios="1"/>
  <pageMargins left="0.7" right="0.7" top="0.78740157499999996" bottom="0.78740157499999996"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3B31F6-B664-466B-8280-85E8AC95940A}">
  <sheetPr>
    <pageSetUpPr fitToPage="1"/>
  </sheetPr>
  <dimension ref="B26"/>
  <sheetViews>
    <sheetView zoomScaleNormal="100" workbookViewId="0">
      <selection activeCell="T36" sqref="T36"/>
    </sheetView>
  </sheetViews>
  <sheetFormatPr defaultColWidth="9.140625" defaultRowHeight="15"/>
  <cols>
    <col min="1" max="1" width="2" style="75" customWidth="1"/>
    <col min="2" max="16384" width="9.140625" style="75"/>
  </cols>
  <sheetData>
    <row r="26" spans="2:2">
      <c r="B26" s="6"/>
    </row>
  </sheetData>
  <sheetProtection algorithmName="SHA-512" hashValue="a89/yszkoGoojeBa/FHxJ6YcK5pkvaYohUIPwe2D3j9hsn5iSwGl5niW9DbjuS2Bs9wmn+j+rB2lC3yig+4mHQ==" saltValue="yIjAKz71Fjqw5m7PC64mSg==" spinCount="100000" sheet="1" objects="1" scenarios="1"/>
  <printOptions horizontalCentered="1"/>
  <pageMargins left="0.31496062992125984" right="0.31496062992125984" top="0.78740157480314965" bottom="0.78740157480314965" header="0.31496062992125984" footer="0.31496062992125984"/>
  <pageSetup paperSize="9" scale="6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51DEB2-0629-44A2-B862-DE1F49BED56D}">
  <dimension ref="A1:F439"/>
  <sheetViews>
    <sheetView showGridLines="0" tabSelected="1" topLeftCell="B1" zoomScale="110" zoomScaleNormal="110" workbookViewId="0">
      <pane ySplit="4" topLeftCell="A416" activePane="bottomLeft" state="frozen"/>
      <selection pane="bottomLeft" activeCell="F13" sqref="F13"/>
    </sheetView>
  </sheetViews>
  <sheetFormatPr defaultColWidth="64.28515625" defaultRowHeight="10.5"/>
  <cols>
    <col min="1" max="1" width="4.28515625" style="34" hidden="1" customWidth="1"/>
    <col min="2" max="2" width="3.7109375" style="29" customWidth="1"/>
    <col min="3" max="3" width="41.5703125" style="4" customWidth="1"/>
    <col min="4" max="4" width="56.28515625" style="4" customWidth="1"/>
    <col min="5" max="5" width="42.7109375" style="11" customWidth="1"/>
    <col min="6" max="6" width="64.28515625" style="61"/>
    <col min="7" max="16384" width="64.28515625" style="1"/>
  </cols>
  <sheetData>
    <row r="1" spans="1:6" s="108" customFormat="1" ht="116.25" customHeight="1" thickBot="1">
      <c r="A1" s="106"/>
      <c r="B1" s="113" t="s">
        <v>389</v>
      </c>
      <c r="C1" s="114"/>
      <c r="D1" s="114"/>
      <c r="E1" s="115"/>
      <c r="F1" s="107"/>
    </row>
    <row r="2" spans="1:6" s="62" customFormat="1" ht="15.75" customHeight="1" thickBot="1">
      <c r="A2" s="60"/>
      <c r="B2" s="137" t="s">
        <v>365</v>
      </c>
      <c r="C2" s="138"/>
      <c r="D2" s="135" t="s">
        <v>366</v>
      </c>
      <c r="E2" s="136"/>
      <c r="F2" s="61"/>
    </row>
    <row r="3" spans="1:6" s="62" customFormat="1" ht="14.25" customHeight="1" thickBot="1">
      <c r="A3" s="60"/>
      <c r="B3" s="202" t="s">
        <v>368</v>
      </c>
      <c r="C3" s="203"/>
      <c r="D3" s="135" t="s">
        <v>367</v>
      </c>
      <c r="E3" s="136"/>
      <c r="F3" s="61"/>
    </row>
    <row r="4" spans="1:6" s="38" customFormat="1" ht="11.25" thickBot="1">
      <c r="A4" s="30"/>
      <c r="B4" s="46" t="s">
        <v>0</v>
      </c>
      <c r="C4" s="47" t="s">
        <v>89</v>
      </c>
      <c r="D4" s="48" t="s">
        <v>87</v>
      </c>
      <c r="E4" s="48" t="s">
        <v>88</v>
      </c>
      <c r="F4" s="76"/>
    </row>
    <row r="5" spans="1:6" s="2" customFormat="1">
      <c r="A5" s="196">
        <v>1</v>
      </c>
      <c r="B5" s="164">
        <v>1</v>
      </c>
      <c r="C5" s="167" t="s">
        <v>107</v>
      </c>
      <c r="D5" s="16" t="s">
        <v>90</v>
      </c>
      <c r="E5" s="139"/>
      <c r="F5" s="78"/>
    </row>
    <row r="6" spans="1:6" s="2" customFormat="1">
      <c r="A6" s="196"/>
      <c r="B6" s="165"/>
      <c r="C6" s="168"/>
      <c r="D6" s="17" t="s">
        <v>91</v>
      </c>
      <c r="E6" s="140"/>
      <c r="F6" s="78"/>
    </row>
    <row r="7" spans="1:6" s="2" customFormat="1">
      <c r="A7" s="196"/>
      <c r="B7" s="165"/>
      <c r="C7" s="168"/>
      <c r="D7" s="17" t="s">
        <v>92</v>
      </c>
      <c r="E7" s="140"/>
      <c r="F7" s="78"/>
    </row>
    <row r="8" spans="1:6" s="2" customFormat="1">
      <c r="A8" s="196"/>
      <c r="B8" s="165"/>
      <c r="C8" s="168"/>
      <c r="D8" s="17" t="s">
        <v>93</v>
      </c>
      <c r="E8" s="140"/>
      <c r="F8" s="78"/>
    </row>
    <row r="9" spans="1:6" s="2" customFormat="1" ht="11.25" thickBot="1">
      <c r="A9" s="196"/>
      <c r="B9" s="166"/>
      <c r="C9" s="169"/>
      <c r="D9" s="18" t="s">
        <v>94</v>
      </c>
      <c r="E9" s="141"/>
      <c r="F9" s="78"/>
    </row>
    <row r="10" spans="1:6" s="2" customFormat="1">
      <c r="A10" s="197">
        <v>2</v>
      </c>
      <c r="B10" s="207">
        <v>2</v>
      </c>
      <c r="C10" s="167" t="s">
        <v>95</v>
      </c>
      <c r="D10" s="86" t="s">
        <v>96</v>
      </c>
      <c r="E10" s="204"/>
      <c r="F10" s="78"/>
    </row>
    <row r="11" spans="1:6" s="2" customFormat="1">
      <c r="A11" s="197"/>
      <c r="B11" s="208"/>
      <c r="C11" s="168"/>
      <c r="D11" s="87" t="s">
        <v>97</v>
      </c>
      <c r="E11" s="205"/>
      <c r="F11" s="78"/>
    </row>
    <row r="12" spans="1:6" s="2" customFormat="1">
      <c r="A12" s="197"/>
      <c r="B12" s="208"/>
      <c r="C12" s="168"/>
      <c r="D12" s="87" t="s">
        <v>98</v>
      </c>
      <c r="E12" s="205"/>
      <c r="F12" s="78"/>
    </row>
    <row r="13" spans="1:6" s="2" customFormat="1">
      <c r="A13" s="197"/>
      <c r="B13" s="208"/>
      <c r="C13" s="168"/>
      <c r="D13" s="87" t="s">
        <v>99</v>
      </c>
      <c r="E13" s="205"/>
      <c r="F13" s="78"/>
    </row>
    <row r="14" spans="1:6" s="2" customFormat="1">
      <c r="A14" s="197"/>
      <c r="B14" s="208"/>
      <c r="C14" s="168"/>
      <c r="D14" s="87" t="s">
        <v>100</v>
      </c>
      <c r="E14" s="205"/>
      <c r="F14" s="78"/>
    </row>
    <row r="15" spans="1:6" s="2" customFormat="1">
      <c r="A15" s="197"/>
      <c r="B15" s="208"/>
      <c r="C15" s="168"/>
      <c r="D15" s="88" t="s">
        <v>120</v>
      </c>
      <c r="E15" s="205"/>
      <c r="F15" s="78"/>
    </row>
    <row r="16" spans="1:6" s="2" customFormat="1">
      <c r="A16" s="197"/>
      <c r="B16" s="208"/>
      <c r="C16" s="168"/>
      <c r="D16" s="87" t="s">
        <v>101</v>
      </c>
      <c r="E16" s="205"/>
      <c r="F16" s="78"/>
    </row>
    <row r="17" spans="1:6" s="2" customFormat="1">
      <c r="A17" s="197"/>
      <c r="B17" s="208"/>
      <c r="C17" s="168"/>
      <c r="D17" s="87" t="s">
        <v>102</v>
      </c>
      <c r="E17" s="205"/>
      <c r="F17" s="78"/>
    </row>
    <row r="18" spans="1:6" s="2" customFormat="1">
      <c r="A18" s="197"/>
      <c r="B18" s="208"/>
      <c r="C18" s="168"/>
      <c r="D18" s="87" t="s">
        <v>364</v>
      </c>
      <c r="E18" s="205"/>
      <c r="F18" s="78"/>
    </row>
    <row r="19" spans="1:6" s="2" customFormat="1">
      <c r="A19" s="197"/>
      <c r="B19" s="208"/>
      <c r="C19" s="168"/>
      <c r="D19" s="87" t="s">
        <v>338</v>
      </c>
      <c r="E19" s="205"/>
      <c r="F19" s="78"/>
    </row>
    <row r="20" spans="1:6" s="2" customFormat="1">
      <c r="A20" s="197"/>
      <c r="B20" s="208"/>
      <c r="C20" s="168"/>
      <c r="D20" s="88" t="s">
        <v>103</v>
      </c>
      <c r="E20" s="205"/>
      <c r="F20" s="78"/>
    </row>
    <row r="21" spans="1:6" s="2" customFormat="1">
      <c r="A21" s="197"/>
      <c r="B21" s="208"/>
      <c r="C21" s="168"/>
      <c r="D21" s="88" t="s">
        <v>104</v>
      </c>
      <c r="E21" s="205"/>
      <c r="F21" s="78"/>
    </row>
    <row r="22" spans="1:6" s="2" customFormat="1">
      <c r="A22" s="197"/>
      <c r="B22" s="208"/>
      <c r="C22" s="168"/>
      <c r="D22" s="88" t="s">
        <v>105</v>
      </c>
      <c r="E22" s="205"/>
      <c r="F22" s="78"/>
    </row>
    <row r="23" spans="1:6" s="2" customFormat="1">
      <c r="A23" s="197"/>
      <c r="B23" s="208"/>
      <c r="C23" s="168"/>
      <c r="D23" s="87" t="s">
        <v>339</v>
      </c>
      <c r="E23" s="205"/>
      <c r="F23" s="78"/>
    </row>
    <row r="24" spans="1:6" s="2" customFormat="1">
      <c r="A24" s="197"/>
      <c r="B24" s="208"/>
      <c r="C24" s="168"/>
      <c r="D24" s="88" t="s">
        <v>106</v>
      </c>
      <c r="E24" s="205"/>
      <c r="F24" s="78"/>
    </row>
    <row r="25" spans="1:6" s="2" customFormat="1" ht="11.25" thickBot="1">
      <c r="A25" s="197"/>
      <c r="B25" s="208"/>
      <c r="C25" s="168"/>
      <c r="D25" s="18" t="s">
        <v>362</v>
      </c>
      <c r="E25" s="206"/>
    </row>
    <row r="26" spans="1:6" s="2" customFormat="1" ht="45.75" customHeight="1" thickBot="1">
      <c r="A26" s="85"/>
      <c r="B26" s="209"/>
      <c r="C26" s="169"/>
      <c r="D26" s="89" t="s">
        <v>363</v>
      </c>
      <c r="E26" s="92"/>
      <c r="F26" s="77"/>
    </row>
    <row r="27" spans="1:6" s="2" customFormat="1">
      <c r="A27" s="196">
        <v>3</v>
      </c>
      <c r="B27" s="164">
        <v>3</v>
      </c>
      <c r="C27" s="167" t="s">
        <v>108</v>
      </c>
      <c r="D27" s="123">
        <v>3</v>
      </c>
      <c r="E27" s="139"/>
      <c r="F27" s="78"/>
    </row>
    <row r="28" spans="1:6" s="2" customFormat="1">
      <c r="A28" s="196"/>
      <c r="B28" s="165"/>
      <c r="C28" s="168"/>
      <c r="D28" s="124">
        <v>4</v>
      </c>
      <c r="E28" s="140"/>
      <c r="F28" s="78"/>
    </row>
    <row r="29" spans="1:6" s="2" customFormat="1">
      <c r="A29" s="196"/>
      <c r="B29" s="165"/>
      <c r="C29" s="168"/>
      <c r="D29" s="124">
        <v>5</v>
      </c>
      <c r="E29" s="140"/>
      <c r="F29" s="78"/>
    </row>
    <row r="30" spans="1:6" s="2" customFormat="1" ht="11.25" thickBot="1">
      <c r="A30" s="196"/>
      <c r="B30" s="166"/>
      <c r="C30" s="169"/>
      <c r="D30" s="125" t="s">
        <v>1</v>
      </c>
      <c r="E30" s="141"/>
      <c r="F30" s="78"/>
    </row>
    <row r="31" spans="1:6" s="38" customFormat="1" ht="11.25" thickBot="1">
      <c r="A31" s="31"/>
      <c r="B31" s="35"/>
      <c r="C31" s="36"/>
      <c r="D31" s="36"/>
      <c r="E31" s="37"/>
      <c r="F31" s="76"/>
    </row>
    <row r="32" spans="1:6" s="2" customFormat="1">
      <c r="A32" s="32"/>
      <c r="B32" s="56"/>
      <c r="C32" s="57" t="s">
        <v>109</v>
      </c>
      <c r="D32" s="151" t="s">
        <v>110</v>
      </c>
      <c r="E32" s="151"/>
      <c r="F32" s="78"/>
    </row>
    <row r="33" spans="1:6" s="2" customFormat="1" ht="11.25" thickBot="1">
      <c r="A33" s="30"/>
      <c r="B33" s="58" t="s">
        <v>2</v>
      </c>
      <c r="C33" s="59" t="s">
        <v>151</v>
      </c>
      <c r="D33" s="152"/>
      <c r="E33" s="152"/>
      <c r="F33" s="78"/>
    </row>
    <row r="34" spans="1:6">
      <c r="A34" s="197" t="s">
        <v>82</v>
      </c>
      <c r="B34" s="142">
        <v>1</v>
      </c>
      <c r="C34" s="145" t="s">
        <v>124</v>
      </c>
      <c r="D34" s="19" t="s">
        <v>132</v>
      </c>
      <c r="E34" s="204"/>
    </row>
    <row r="35" spans="1:6">
      <c r="A35" s="197"/>
      <c r="B35" s="143"/>
      <c r="C35" s="146"/>
      <c r="D35" s="20" t="s">
        <v>111</v>
      </c>
      <c r="E35" s="205"/>
    </row>
    <row r="36" spans="1:6">
      <c r="A36" s="197"/>
      <c r="B36" s="143"/>
      <c r="C36" s="146"/>
      <c r="D36" s="20" t="s">
        <v>115</v>
      </c>
      <c r="E36" s="205"/>
    </row>
    <row r="37" spans="1:6">
      <c r="A37" s="197"/>
      <c r="B37" s="143"/>
      <c r="C37" s="146"/>
      <c r="D37" s="20" t="s">
        <v>112</v>
      </c>
      <c r="E37" s="205"/>
    </row>
    <row r="38" spans="1:6">
      <c r="A38" s="197"/>
      <c r="B38" s="143"/>
      <c r="C38" s="146"/>
      <c r="D38" s="20" t="s">
        <v>113</v>
      </c>
      <c r="E38" s="205"/>
    </row>
    <row r="39" spans="1:6">
      <c r="A39" s="197"/>
      <c r="B39" s="143"/>
      <c r="C39" s="146"/>
      <c r="D39" s="20" t="s">
        <v>114</v>
      </c>
      <c r="E39" s="205"/>
    </row>
    <row r="40" spans="1:6">
      <c r="A40" s="197"/>
      <c r="B40" s="143"/>
      <c r="C40" s="146"/>
      <c r="D40" s="20" t="s">
        <v>116</v>
      </c>
      <c r="E40" s="205"/>
    </row>
    <row r="41" spans="1:6">
      <c r="A41" s="197"/>
      <c r="B41" s="143"/>
      <c r="C41" s="146"/>
      <c r="D41" s="20" t="s">
        <v>117</v>
      </c>
      <c r="E41" s="205"/>
    </row>
    <row r="42" spans="1:6">
      <c r="A42" s="197"/>
      <c r="B42" s="143"/>
      <c r="C42" s="146"/>
      <c r="D42" s="20" t="s">
        <v>118</v>
      </c>
      <c r="E42" s="205"/>
    </row>
    <row r="43" spans="1:6">
      <c r="A43" s="197"/>
      <c r="B43" s="143"/>
      <c r="C43" s="146"/>
      <c r="D43" s="20" t="s">
        <v>369</v>
      </c>
      <c r="E43" s="205"/>
    </row>
    <row r="44" spans="1:6">
      <c r="A44" s="197"/>
      <c r="B44" s="143"/>
      <c r="C44" s="146"/>
      <c r="D44" s="20" t="s">
        <v>119</v>
      </c>
      <c r="E44" s="205"/>
    </row>
    <row r="45" spans="1:6" ht="11.25" thickBot="1">
      <c r="A45" s="197"/>
      <c r="B45" s="143"/>
      <c r="C45" s="146"/>
      <c r="D45" s="20" t="s">
        <v>358</v>
      </c>
      <c r="E45" s="206"/>
      <c r="F45" s="1"/>
    </row>
    <row r="46" spans="1:6" ht="49.5" customHeight="1" thickBot="1">
      <c r="A46" s="84"/>
      <c r="B46" s="143"/>
      <c r="C46" s="146"/>
      <c r="D46" s="89" t="s">
        <v>363</v>
      </c>
      <c r="E46" s="90"/>
      <c r="F46" s="77"/>
    </row>
    <row r="47" spans="1:6">
      <c r="A47" s="197" t="s">
        <v>81</v>
      </c>
      <c r="B47" s="143"/>
      <c r="C47" s="146"/>
      <c r="D47" s="19" t="s">
        <v>131</v>
      </c>
      <c r="E47" s="204"/>
    </row>
    <row r="48" spans="1:6">
      <c r="A48" s="197"/>
      <c r="B48" s="143"/>
      <c r="C48" s="146"/>
      <c r="D48" s="20" t="s">
        <v>111</v>
      </c>
      <c r="E48" s="205"/>
    </row>
    <row r="49" spans="1:6">
      <c r="A49" s="197"/>
      <c r="B49" s="143"/>
      <c r="C49" s="146"/>
      <c r="D49" s="20" t="s">
        <v>115</v>
      </c>
      <c r="E49" s="205"/>
    </row>
    <row r="50" spans="1:6">
      <c r="A50" s="197"/>
      <c r="B50" s="143"/>
      <c r="C50" s="146"/>
      <c r="D50" s="20" t="s">
        <v>112</v>
      </c>
      <c r="E50" s="205"/>
    </row>
    <row r="51" spans="1:6">
      <c r="A51" s="197"/>
      <c r="B51" s="143"/>
      <c r="C51" s="146"/>
      <c r="D51" s="20" t="s">
        <v>113</v>
      </c>
      <c r="E51" s="205"/>
    </row>
    <row r="52" spans="1:6">
      <c r="A52" s="197"/>
      <c r="B52" s="143"/>
      <c r="C52" s="146"/>
      <c r="D52" s="20" t="s">
        <v>114</v>
      </c>
      <c r="E52" s="205"/>
    </row>
    <row r="53" spans="1:6">
      <c r="A53" s="197"/>
      <c r="B53" s="143"/>
      <c r="C53" s="146"/>
      <c r="D53" s="20" t="s">
        <v>116</v>
      </c>
      <c r="E53" s="205"/>
    </row>
    <row r="54" spans="1:6">
      <c r="A54" s="197"/>
      <c r="B54" s="143"/>
      <c r="C54" s="146"/>
      <c r="D54" s="20" t="s">
        <v>117</v>
      </c>
      <c r="E54" s="205"/>
    </row>
    <row r="55" spans="1:6">
      <c r="A55" s="197"/>
      <c r="B55" s="143"/>
      <c r="C55" s="146"/>
      <c r="D55" s="20" t="s">
        <v>118</v>
      </c>
      <c r="E55" s="205"/>
    </row>
    <row r="56" spans="1:6">
      <c r="A56" s="197"/>
      <c r="B56" s="143"/>
      <c r="C56" s="146"/>
      <c r="D56" s="20" t="s">
        <v>369</v>
      </c>
      <c r="E56" s="205"/>
    </row>
    <row r="57" spans="1:6">
      <c r="A57" s="197"/>
      <c r="B57" s="143"/>
      <c r="C57" s="146"/>
      <c r="D57" s="20" t="s">
        <v>119</v>
      </c>
      <c r="E57" s="205"/>
    </row>
    <row r="58" spans="1:6" ht="11.25" thickBot="1">
      <c r="A58" s="197"/>
      <c r="B58" s="143"/>
      <c r="C58" s="146"/>
      <c r="D58" s="20" t="s">
        <v>358</v>
      </c>
      <c r="E58" s="206"/>
    </row>
    <row r="59" spans="1:6" ht="49.5" customHeight="1" thickBot="1">
      <c r="A59" s="197"/>
      <c r="B59" s="144"/>
      <c r="C59" s="147"/>
      <c r="D59" s="89" t="s">
        <v>363</v>
      </c>
      <c r="E59" s="91"/>
      <c r="F59" s="77"/>
    </row>
    <row r="60" spans="1:6" s="42" customFormat="1" ht="11.25" thickBot="1">
      <c r="A60" s="85"/>
      <c r="B60" s="94"/>
      <c r="C60" s="40"/>
      <c r="D60" s="41"/>
      <c r="E60" s="95"/>
      <c r="F60" s="79"/>
    </row>
    <row r="61" spans="1:6">
      <c r="A61" s="197">
        <v>5</v>
      </c>
      <c r="B61" s="142">
        <v>2</v>
      </c>
      <c r="C61" s="170" t="s">
        <v>125</v>
      </c>
      <c r="D61" s="19" t="s">
        <v>122</v>
      </c>
      <c r="E61" s="204"/>
    </row>
    <row r="62" spans="1:6">
      <c r="A62" s="197"/>
      <c r="B62" s="143"/>
      <c r="C62" s="171"/>
      <c r="D62" s="20" t="s">
        <v>370</v>
      </c>
      <c r="E62" s="205"/>
    </row>
    <row r="63" spans="1:6">
      <c r="A63" s="197"/>
      <c r="B63" s="143"/>
      <c r="C63" s="171"/>
      <c r="D63" s="20" t="s">
        <v>371</v>
      </c>
      <c r="E63" s="205"/>
    </row>
    <row r="64" spans="1:6">
      <c r="A64" s="197"/>
      <c r="B64" s="143"/>
      <c r="C64" s="171"/>
      <c r="D64" s="20" t="s">
        <v>121</v>
      </c>
      <c r="E64" s="205"/>
    </row>
    <row r="65" spans="1:6">
      <c r="A65" s="197"/>
      <c r="B65" s="143"/>
      <c r="C65" s="171"/>
      <c r="D65" s="20" t="s">
        <v>83</v>
      </c>
      <c r="E65" s="205"/>
    </row>
    <row r="66" spans="1:6" ht="11.25" thickBot="1">
      <c r="A66" s="197"/>
      <c r="B66" s="143"/>
      <c r="C66" s="171"/>
      <c r="D66" s="21" t="s">
        <v>357</v>
      </c>
      <c r="E66" s="206"/>
      <c r="F66" s="1"/>
    </row>
    <row r="67" spans="1:6" ht="41.25" customHeight="1" thickBot="1">
      <c r="A67" s="84"/>
      <c r="B67" s="143"/>
      <c r="C67" s="171"/>
      <c r="D67" s="89" t="s">
        <v>363</v>
      </c>
      <c r="E67" s="90"/>
      <c r="F67" s="77"/>
    </row>
    <row r="68" spans="1:6">
      <c r="A68" s="197">
        <v>6</v>
      </c>
      <c r="B68" s="143"/>
      <c r="C68" s="171"/>
      <c r="D68" s="19" t="s">
        <v>130</v>
      </c>
      <c r="E68" s="204"/>
    </row>
    <row r="69" spans="1:6">
      <c r="A69" s="197"/>
      <c r="B69" s="143"/>
      <c r="C69" s="171"/>
      <c r="D69" s="20" t="s">
        <v>373</v>
      </c>
      <c r="E69" s="205"/>
    </row>
    <row r="70" spans="1:6">
      <c r="A70" s="197"/>
      <c r="B70" s="143"/>
      <c r="C70" s="171"/>
      <c r="D70" s="20" t="s">
        <v>372</v>
      </c>
      <c r="E70" s="205"/>
    </row>
    <row r="71" spans="1:6">
      <c r="A71" s="197"/>
      <c r="B71" s="143"/>
      <c r="C71" s="171"/>
      <c r="D71" s="20" t="s">
        <v>121</v>
      </c>
      <c r="E71" s="205"/>
    </row>
    <row r="72" spans="1:6">
      <c r="A72" s="197"/>
      <c r="B72" s="143"/>
      <c r="C72" s="171"/>
      <c r="D72" s="20" t="s">
        <v>83</v>
      </c>
      <c r="E72" s="205"/>
    </row>
    <row r="73" spans="1:6" ht="11.25" thickBot="1">
      <c r="A73" s="197"/>
      <c r="B73" s="143"/>
      <c r="C73" s="171"/>
      <c r="D73" s="21" t="s">
        <v>357</v>
      </c>
      <c r="E73" s="206"/>
      <c r="F73" s="1"/>
    </row>
    <row r="74" spans="1:6" ht="47.25" customHeight="1" thickBot="1">
      <c r="A74" s="197"/>
      <c r="B74" s="144"/>
      <c r="C74" s="172"/>
      <c r="D74" s="89" t="s">
        <v>363</v>
      </c>
      <c r="E74" s="91"/>
      <c r="F74" s="77"/>
    </row>
    <row r="75" spans="1:6" s="42" customFormat="1" ht="11.25" thickBot="1">
      <c r="A75" s="85"/>
      <c r="B75" s="94"/>
      <c r="C75" s="40"/>
      <c r="D75" s="41"/>
      <c r="E75" s="95"/>
      <c r="F75" s="79"/>
    </row>
    <row r="76" spans="1:6">
      <c r="A76" s="198">
        <v>7</v>
      </c>
      <c r="B76" s="142">
        <v>3</v>
      </c>
      <c r="C76" s="145" t="s">
        <v>126</v>
      </c>
      <c r="D76" s="19" t="s">
        <v>123</v>
      </c>
      <c r="E76" s="139"/>
    </row>
    <row r="77" spans="1:6">
      <c r="A77" s="198"/>
      <c r="B77" s="143"/>
      <c r="C77" s="146"/>
      <c r="D77" s="20" t="s">
        <v>127</v>
      </c>
      <c r="E77" s="140"/>
    </row>
    <row r="78" spans="1:6">
      <c r="A78" s="198"/>
      <c r="B78" s="143"/>
      <c r="C78" s="146"/>
      <c r="D78" s="20" t="s">
        <v>128</v>
      </c>
      <c r="E78" s="140"/>
    </row>
    <row r="79" spans="1:6">
      <c r="A79" s="198"/>
      <c r="B79" s="143"/>
      <c r="C79" s="146"/>
      <c r="D79" s="20" t="s">
        <v>129</v>
      </c>
      <c r="E79" s="140"/>
    </row>
    <row r="80" spans="1:6" ht="11.25" thickBot="1">
      <c r="A80" s="198"/>
      <c r="B80" s="144"/>
      <c r="C80" s="147"/>
      <c r="D80" s="21" t="s">
        <v>374</v>
      </c>
      <c r="E80" s="141"/>
    </row>
    <row r="81" spans="1:6" s="42" customFormat="1" ht="11.25" thickBot="1">
      <c r="A81" s="85"/>
      <c r="B81" s="94"/>
      <c r="C81" s="40"/>
      <c r="D81" s="41"/>
      <c r="E81" s="95"/>
      <c r="F81" s="79"/>
    </row>
    <row r="82" spans="1:6">
      <c r="A82" s="198">
        <v>8</v>
      </c>
      <c r="B82" s="142">
        <v>4</v>
      </c>
      <c r="C82" s="210" t="s">
        <v>133</v>
      </c>
      <c r="D82" s="19" t="s">
        <v>3</v>
      </c>
      <c r="E82" s="173"/>
    </row>
    <row r="83" spans="1:6">
      <c r="A83" s="198"/>
      <c r="B83" s="143"/>
      <c r="C83" s="182"/>
      <c r="D83" s="20" t="s">
        <v>134</v>
      </c>
      <c r="E83" s="174"/>
    </row>
    <row r="84" spans="1:6">
      <c r="A84" s="198"/>
      <c r="B84" s="143"/>
      <c r="C84" s="182"/>
      <c r="D84" s="20" t="s">
        <v>139</v>
      </c>
      <c r="E84" s="174"/>
    </row>
    <row r="85" spans="1:6">
      <c r="A85" s="198"/>
      <c r="B85" s="143"/>
      <c r="C85" s="182"/>
      <c r="D85" s="20" t="s">
        <v>135</v>
      </c>
      <c r="E85" s="174"/>
    </row>
    <row r="86" spans="1:6">
      <c r="A86" s="198"/>
      <c r="B86" s="143"/>
      <c r="C86" s="182"/>
      <c r="D86" s="20" t="s">
        <v>136</v>
      </c>
      <c r="E86" s="174"/>
    </row>
    <row r="87" spans="1:6">
      <c r="A87" s="198"/>
      <c r="B87" s="143"/>
      <c r="C87" s="182"/>
      <c r="D87" s="20" t="s">
        <v>137</v>
      </c>
      <c r="E87" s="174"/>
    </row>
    <row r="88" spans="1:6">
      <c r="A88" s="198"/>
      <c r="B88" s="143"/>
      <c r="C88" s="182"/>
      <c r="D88" s="20" t="s">
        <v>375</v>
      </c>
      <c r="E88" s="174"/>
    </row>
    <row r="89" spans="1:6" ht="11.25" thickBot="1">
      <c r="A89" s="198"/>
      <c r="B89" s="144"/>
      <c r="C89" s="211"/>
      <c r="D89" s="21" t="s">
        <v>138</v>
      </c>
      <c r="E89" s="175"/>
    </row>
    <row r="90" spans="1:6" s="38" customFormat="1" ht="21.75" thickBot="1">
      <c r="A90" s="30"/>
      <c r="B90" s="43" t="s">
        <v>4</v>
      </c>
      <c r="C90" s="44" t="s">
        <v>164</v>
      </c>
      <c r="D90" s="44"/>
      <c r="E90" s="44"/>
      <c r="F90" s="76"/>
    </row>
    <row r="91" spans="1:6">
      <c r="A91" s="197">
        <v>9</v>
      </c>
      <c r="B91" s="142">
        <v>5</v>
      </c>
      <c r="C91" s="145" t="s">
        <v>376</v>
      </c>
      <c r="D91" s="19" t="s">
        <v>140</v>
      </c>
      <c r="E91" s="176"/>
    </row>
    <row r="92" spans="1:6" ht="41.25" customHeight="1">
      <c r="A92" s="197"/>
      <c r="B92" s="143"/>
      <c r="C92" s="146"/>
      <c r="D92" s="20" t="s">
        <v>378</v>
      </c>
      <c r="E92" s="177"/>
    </row>
    <row r="93" spans="1:6" ht="31.5">
      <c r="A93" s="197"/>
      <c r="B93" s="143"/>
      <c r="C93" s="146"/>
      <c r="D93" s="20" t="s">
        <v>377</v>
      </c>
      <c r="E93" s="177"/>
    </row>
    <row r="94" spans="1:6" ht="21">
      <c r="A94" s="197"/>
      <c r="B94" s="143"/>
      <c r="C94" s="146"/>
      <c r="D94" s="20" t="s">
        <v>379</v>
      </c>
      <c r="E94" s="177"/>
    </row>
    <row r="95" spans="1:6">
      <c r="A95" s="197"/>
      <c r="B95" s="143"/>
      <c r="C95" s="146"/>
      <c r="D95" s="20" t="s">
        <v>141</v>
      </c>
      <c r="E95" s="177"/>
    </row>
    <row r="96" spans="1:6">
      <c r="A96" s="197"/>
      <c r="B96" s="143"/>
      <c r="C96" s="146"/>
      <c r="D96" s="20" t="s">
        <v>142</v>
      </c>
      <c r="E96" s="177"/>
    </row>
    <row r="97" spans="1:6" ht="11.25" thickBot="1">
      <c r="A97" s="197"/>
      <c r="B97" s="143"/>
      <c r="C97" s="146"/>
      <c r="D97" s="20" t="s">
        <v>356</v>
      </c>
      <c r="E97" s="178"/>
      <c r="F97" s="1"/>
    </row>
    <row r="98" spans="1:6" ht="40.5" customHeight="1" thickBot="1">
      <c r="A98" s="197"/>
      <c r="B98" s="144"/>
      <c r="C98" s="147"/>
      <c r="D98" s="89" t="s">
        <v>363</v>
      </c>
      <c r="E98" s="91"/>
      <c r="F98" s="77"/>
    </row>
    <row r="99" spans="1:6" s="42" customFormat="1" ht="32.25" thickBot="1">
      <c r="A99" s="85"/>
      <c r="B99" s="94"/>
      <c r="C99" s="40" t="s">
        <v>143</v>
      </c>
      <c r="D99" s="41"/>
      <c r="E99" s="95"/>
      <c r="F99" s="79"/>
    </row>
    <row r="100" spans="1:6">
      <c r="A100" s="198">
        <v>10</v>
      </c>
      <c r="B100" s="142">
        <v>6</v>
      </c>
      <c r="C100" s="148" t="s">
        <v>173</v>
      </c>
      <c r="D100" s="19" t="s">
        <v>144</v>
      </c>
      <c r="E100" s="139"/>
    </row>
    <row r="101" spans="1:6">
      <c r="A101" s="198"/>
      <c r="B101" s="143"/>
      <c r="C101" s="149"/>
      <c r="D101" s="20" t="s">
        <v>145</v>
      </c>
      <c r="E101" s="140"/>
    </row>
    <row r="102" spans="1:6" ht="11.25" customHeight="1" thickBot="1">
      <c r="A102" s="198"/>
      <c r="B102" s="144"/>
      <c r="C102" s="150"/>
      <c r="D102" s="21" t="s">
        <v>146</v>
      </c>
      <c r="E102" s="141"/>
    </row>
    <row r="103" spans="1:6" s="42" customFormat="1" ht="11.25" thickBot="1">
      <c r="A103" s="85"/>
      <c r="B103" s="94"/>
      <c r="C103" s="93"/>
      <c r="D103" s="41"/>
      <c r="E103" s="95"/>
      <c r="F103" s="79"/>
    </row>
    <row r="104" spans="1:6">
      <c r="A104" s="198">
        <v>11</v>
      </c>
      <c r="B104" s="142">
        <v>7</v>
      </c>
      <c r="C104" s="145" t="s">
        <v>428</v>
      </c>
      <c r="D104" s="19" t="s">
        <v>147</v>
      </c>
      <c r="E104" s="139"/>
    </row>
    <row r="105" spans="1:6">
      <c r="A105" s="198"/>
      <c r="B105" s="143"/>
      <c r="C105" s="146"/>
      <c r="D105" s="20" t="s">
        <v>5</v>
      </c>
      <c r="E105" s="140"/>
    </row>
    <row r="106" spans="1:6">
      <c r="A106" s="198"/>
      <c r="B106" s="143"/>
      <c r="C106" s="146"/>
      <c r="D106" s="20" t="s">
        <v>6</v>
      </c>
      <c r="E106" s="140"/>
    </row>
    <row r="107" spans="1:6">
      <c r="A107" s="198"/>
      <c r="B107" s="143"/>
      <c r="C107" s="146"/>
      <c r="D107" s="20" t="s">
        <v>7</v>
      </c>
      <c r="E107" s="140"/>
    </row>
    <row r="108" spans="1:6">
      <c r="A108" s="198"/>
      <c r="B108" s="143"/>
      <c r="C108" s="146"/>
      <c r="D108" s="20" t="s">
        <v>8</v>
      </c>
      <c r="E108" s="140"/>
    </row>
    <row r="109" spans="1:6" ht="11.25" thickBot="1">
      <c r="A109" s="198"/>
      <c r="B109" s="144"/>
      <c r="C109" s="147"/>
      <c r="D109" s="21" t="s">
        <v>9</v>
      </c>
      <c r="E109" s="141"/>
    </row>
    <row r="110" spans="1:6" s="42" customFormat="1" ht="11.25" thickBot="1">
      <c r="A110" s="85"/>
      <c r="B110" s="94"/>
      <c r="C110" s="40"/>
      <c r="D110" s="41"/>
      <c r="E110" s="95"/>
      <c r="F110" s="79"/>
    </row>
    <row r="111" spans="1:6">
      <c r="A111" s="198">
        <v>12</v>
      </c>
      <c r="B111" s="153" t="s">
        <v>10</v>
      </c>
      <c r="C111" s="158" t="s">
        <v>380</v>
      </c>
      <c r="D111" s="19" t="s">
        <v>155</v>
      </c>
      <c r="E111" s="139"/>
    </row>
    <row r="112" spans="1:6">
      <c r="A112" s="198"/>
      <c r="B112" s="143"/>
      <c r="C112" s="146"/>
      <c r="D112" s="20" t="s">
        <v>439</v>
      </c>
      <c r="E112" s="140"/>
    </row>
    <row r="113" spans="1:6">
      <c r="A113" s="198"/>
      <c r="B113" s="143"/>
      <c r="C113" s="146"/>
      <c r="D113" s="20" t="s">
        <v>11</v>
      </c>
      <c r="E113" s="140"/>
    </row>
    <row r="114" spans="1:6">
      <c r="A114" s="198"/>
      <c r="B114" s="143"/>
      <c r="C114" s="146"/>
      <c r="D114" s="20" t="s">
        <v>12</v>
      </c>
      <c r="E114" s="140"/>
    </row>
    <row r="115" spans="1:6">
      <c r="A115" s="198"/>
      <c r="B115" s="143"/>
      <c r="C115" s="146"/>
      <c r="D115" s="20" t="s">
        <v>13</v>
      </c>
      <c r="E115" s="140"/>
    </row>
    <row r="116" spans="1:6">
      <c r="A116" s="198"/>
      <c r="B116" s="143"/>
      <c r="C116" s="146"/>
      <c r="D116" s="20" t="s">
        <v>14</v>
      </c>
      <c r="E116" s="140"/>
    </row>
    <row r="117" spans="1:6">
      <c r="A117" s="198"/>
      <c r="B117" s="143"/>
      <c r="C117" s="146"/>
      <c r="D117" s="20" t="s">
        <v>15</v>
      </c>
      <c r="E117" s="140"/>
    </row>
    <row r="118" spans="1:6">
      <c r="A118" s="198"/>
      <c r="B118" s="143"/>
      <c r="C118" s="146"/>
      <c r="D118" s="20" t="s">
        <v>16</v>
      </c>
      <c r="E118" s="140"/>
    </row>
    <row r="119" spans="1:6" ht="11.25" thickBot="1">
      <c r="A119" s="198"/>
      <c r="B119" s="143"/>
      <c r="C119" s="146"/>
      <c r="D119" s="21" t="s">
        <v>17</v>
      </c>
      <c r="E119" s="141"/>
    </row>
    <row r="120" spans="1:6" s="42" customFormat="1" ht="11.25" thickBot="1">
      <c r="A120" s="85"/>
      <c r="B120" s="94"/>
      <c r="C120" s="40"/>
      <c r="D120" s="41"/>
      <c r="E120" s="95"/>
      <c r="F120" s="79"/>
    </row>
    <row r="121" spans="1:6">
      <c r="A121" s="198">
        <v>13</v>
      </c>
      <c r="B121" s="153">
        <v>8</v>
      </c>
      <c r="C121" s="158" t="s">
        <v>426</v>
      </c>
      <c r="D121" s="19" t="s">
        <v>148</v>
      </c>
      <c r="E121" s="139"/>
    </row>
    <row r="122" spans="1:6">
      <c r="A122" s="198"/>
      <c r="B122" s="143"/>
      <c r="C122" s="146"/>
      <c r="D122" s="20" t="s">
        <v>149</v>
      </c>
      <c r="E122" s="140"/>
    </row>
    <row r="123" spans="1:6" ht="11.25" thickBot="1">
      <c r="A123" s="198"/>
      <c r="B123" s="154"/>
      <c r="C123" s="163"/>
      <c r="D123" s="21" t="s">
        <v>150</v>
      </c>
      <c r="E123" s="141"/>
    </row>
    <row r="124" spans="1:6" s="42" customFormat="1" ht="11.25" thickBot="1">
      <c r="A124" s="85"/>
      <c r="B124" s="94"/>
      <c r="C124" s="40"/>
      <c r="D124" s="41"/>
      <c r="E124" s="95"/>
      <c r="F124" s="79"/>
    </row>
    <row r="125" spans="1:6" ht="10.5" customHeight="1">
      <c r="A125" s="198">
        <v>14</v>
      </c>
      <c r="B125" s="153" t="s">
        <v>18</v>
      </c>
      <c r="C125" s="155" t="s">
        <v>329</v>
      </c>
      <c r="D125" s="19" t="s">
        <v>154</v>
      </c>
      <c r="E125" s="204"/>
    </row>
    <row r="126" spans="1:6">
      <c r="A126" s="198"/>
      <c r="B126" s="143"/>
      <c r="C126" s="156"/>
      <c r="D126" s="20" t="s">
        <v>152</v>
      </c>
      <c r="E126" s="205"/>
    </row>
    <row r="127" spans="1:6" ht="21">
      <c r="A127" s="198"/>
      <c r="B127" s="143"/>
      <c r="C127" s="156"/>
      <c r="D127" s="20" t="s">
        <v>381</v>
      </c>
      <c r="E127" s="205"/>
    </row>
    <row r="128" spans="1:6" ht="11.25" thickBot="1">
      <c r="A128" s="198"/>
      <c r="B128" s="143"/>
      <c r="C128" s="156"/>
      <c r="D128" s="81" t="s">
        <v>361</v>
      </c>
      <c r="E128" s="205"/>
    </row>
    <row r="129" spans="1:6" ht="41.25" customHeight="1" thickBot="1">
      <c r="A129" s="198"/>
      <c r="B129" s="154"/>
      <c r="C129" s="157"/>
      <c r="D129" s="89" t="s">
        <v>363</v>
      </c>
      <c r="E129" s="96"/>
      <c r="F129" s="77"/>
    </row>
    <row r="130" spans="1:6" s="42" customFormat="1" ht="10.5" customHeight="1" thickBot="1">
      <c r="A130" s="85"/>
      <c r="B130" s="94"/>
      <c r="C130" s="40"/>
      <c r="D130" s="41"/>
      <c r="E130" s="95"/>
      <c r="F130" s="79"/>
    </row>
    <row r="131" spans="1:6" ht="10.5" customHeight="1">
      <c r="A131" s="198">
        <v>15</v>
      </c>
      <c r="B131" s="153" t="s">
        <v>18</v>
      </c>
      <c r="C131" s="158" t="s">
        <v>330</v>
      </c>
      <c r="D131" s="19" t="s">
        <v>153</v>
      </c>
      <c r="E131" s="139"/>
    </row>
    <row r="132" spans="1:6" ht="10.5" customHeight="1">
      <c r="A132" s="198"/>
      <c r="B132" s="143"/>
      <c r="C132" s="146"/>
      <c r="D132" s="20" t="s">
        <v>384</v>
      </c>
      <c r="E132" s="140"/>
    </row>
    <row r="133" spans="1:6" ht="10.5" customHeight="1">
      <c r="A133" s="198"/>
      <c r="B133" s="143"/>
      <c r="C133" s="146"/>
      <c r="D133" s="20" t="s">
        <v>382</v>
      </c>
      <c r="E133" s="140"/>
    </row>
    <row r="134" spans="1:6" ht="10.5" customHeight="1">
      <c r="A134" s="198"/>
      <c r="B134" s="143"/>
      <c r="C134" s="146"/>
      <c r="D134" s="20" t="s">
        <v>383</v>
      </c>
      <c r="E134" s="140"/>
    </row>
    <row r="135" spans="1:6" ht="10.5" customHeight="1">
      <c r="A135" s="198"/>
      <c r="B135" s="143"/>
      <c r="C135" s="146"/>
      <c r="D135" s="20" t="s">
        <v>156</v>
      </c>
      <c r="E135" s="140"/>
    </row>
    <row r="136" spans="1:6" ht="10.5" customHeight="1">
      <c r="A136" s="198"/>
      <c r="B136" s="143"/>
      <c r="C136" s="146"/>
      <c r="D136" s="20" t="s">
        <v>159</v>
      </c>
      <c r="E136" s="140"/>
    </row>
    <row r="137" spans="1:6" ht="10.5" customHeight="1">
      <c r="A137" s="198"/>
      <c r="B137" s="143"/>
      <c r="C137" s="146"/>
      <c r="D137" s="20" t="s">
        <v>160</v>
      </c>
      <c r="E137" s="140"/>
    </row>
    <row r="138" spans="1:6" ht="10.5" customHeight="1" thickBot="1">
      <c r="A138" s="198"/>
      <c r="B138" s="154"/>
      <c r="C138" s="163"/>
      <c r="D138" s="21" t="s">
        <v>157</v>
      </c>
      <c r="E138" s="141"/>
      <c r="F138" s="78"/>
    </row>
    <row r="139" spans="1:6" s="42" customFormat="1" ht="11.25" thickBot="1">
      <c r="A139" s="85"/>
      <c r="B139" s="94"/>
      <c r="C139" s="40"/>
      <c r="D139" s="41"/>
      <c r="E139" s="95"/>
      <c r="F139" s="79"/>
    </row>
    <row r="140" spans="1:6">
      <c r="A140" s="197">
        <v>16</v>
      </c>
      <c r="B140" s="142">
        <v>9</v>
      </c>
      <c r="C140" s="158" t="s">
        <v>429</v>
      </c>
      <c r="D140" s="19" t="s">
        <v>158</v>
      </c>
      <c r="E140" s="173"/>
    </row>
    <row r="141" spans="1:6">
      <c r="A141" s="197"/>
      <c r="B141" s="143"/>
      <c r="C141" s="146"/>
      <c r="D141" s="20" t="s">
        <v>161</v>
      </c>
      <c r="E141" s="174"/>
    </row>
    <row r="142" spans="1:6">
      <c r="A142" s="197"/>
      <c r="B142" s="143"/>
      <c r="C142" s="146"/>
      <c r="D142" s="20" t="s">
        <v>162</v>
      </c>
      <c r="E142" s="174"/>
    </row>
    <row r="143" spans="1:6" ht="21.75" thickBot="1">
      <c r="A143" s="197"/>
      <c r="B143" s="144"/>
      <c r="C143" s="163"/>
      <c r="D143" s="21" t="s">
        <v>385</v>
      </c>
      <c r="E143" s="175"/>
    </row>
    <row r="144" spans="1:6" s="42" customFormat="1" ht="11.25" thickBot="1">
      <c r="A144" s="85"/>
      <c r="B144" s="94"/>
      <c r="C144" s="40"/>
      <c r="D144" s="41"/>
      <c r="E144" s="97"/>
      <c r="F144" s="79"/>
    </row>
    <row r="145" spans="1:6">
      <c r="A145" s="198">
        <v>17</v>
      </c>
      <c r="B145" s="153" t="s">
        <v>19</v>
      </c>
      <c r="C145" s="181" t="s">
        <v>165</v>
      </c>
      <c r="D145" s="19" t="s">
        <v>163</v>
      </c>
      <c r="E145" s="173"/>
    </row>
    <row r="146" spans="1:6">
      <c r="A146" s="198"/>
      <c r="B146" s="143"/>
      <c r="C146" s="182"/>
      <c r="D146" s="22" t="s">
        <v>20</v>
      </c>
      <c r="E146" s="174"/>
    </row>
    <row r="147" spans="1:6">
      <c r="A147" s="198"/>
      <c r="B147" s="143"/>
      <c r="C147" s="182"/>
      <c r="D147" s="22" t="s">
        <v>21</v>
      </c>
      <c r="E147" s="174"/>
    </row>
    <row r="148" spans="1:6">
      <c r="A148" s="198"/>
      <c r="B148" s="143"/>
      <c r="C148" s="182"/>
      <c r="D148" s="22" t="s">
        <v>22</v>
      </c>
      <c r="E148" s="174"/>
    </row>
    <row r="149" spans="1:6">
      <c r="A149" s="198"/>
      <c r="B149" s="143"/>
      <c r="C149" s="182"/>
      <c r="D149" s="22" t="s">
        <v>23</v>
      </c>
      <c r="E149" s="174"/>
    </row>
    <row r="150" spans="1:6" ht="11.25" thickBot="1">
      <c r="A150" s="198"/>
      <c r="B150" s="154"/>
      <c r="C150" s="183"/>
      <c r="D150" s="23" t="s">
        <v>24</v>
      </c>
      <c r="E150" s="175"/>
    </row>
    <row r="151" spans="1:6" s="42" customFormat="1" ht="11.25" thickBot="1">
      <c r="A151" s="85"/>
      <c r="B151" s="94"/>
      <c r="C151" s="40"/>
      <c r="D151" s="41"/>
      <c r="E151" s="97"/>
      <c r="F151" s="79"/>
    </row>
    <row r="152" spans="1:6" ht="10.5" customHeight="1">
      <c r="A152" s="198">
        <v>18</v>
      </c>
      <c r="B152" s="153" t="s">
        <v>25</v>
      </c>
      <c r="C152" s="155" t="s">
        <v>331</v>
      </c>
      <c r="D152" s="19" t="s">
        <v>166</v>
      </c>
      <c r="E152" s="176"/>
    </row>
    <row r="153" spans="1:6">
      <c r="A153" s="198"/>
      <c r="B153" s="143"/>
      <c r="C153" s="156"/>
      <c r="D153" s="22" t="s">
        <v>167</v>
      </c>
      <c r="E153" s="177"/>
    </row>
    <row r="154" spans="1:6">
      <c r="A154" s="198"/>
      <c r="B154" s="143"/>
      <c r="C154" s="156"/>
      <c r="D154" s="22" t="s">
        <v>168</v>
      </c>
      <c r="E154" s="177"/>
    </row>
    <row r="155" spans="1:6" ht="11.25" customHeight="1">
      <c r="A155" s="198"/>
      <c r="B155" s="143"/>
      <c r="C155" s="156"/>
      <c r="D155" s="22" t="s">
        <v>169</v>
      </c>
      <c r="E155" s="177"/>
    </row>
    <row r="156" spans="1:6" ht="21">
      <c r="A156" s="198"/>
      <c r="B156" s="143"/>
      <c r="C156" s="156"/>
      <c r="D156" s="22" t="s">
        <v>170</v>
      </c>
      <c r="E156" s="177"/>
    </row>
    <row r="157" spans="1:6" ht="11.25" thickBot="1">
      <c r="A157" s="198"/>
      <c r="B157" s="143"/>
      <c r="C157" s="156"/>
      <c r="D157" s="22" t="s">
        <v>360</v>
      </c>
      <c r="E157" s="178"/>
    </row>
    <row r="158" spans="1:6" ht="44.25" customHeight="1" thickBot="1">
      <c r="A158" s="198"/>
      <c r="B158" s="154"/>
      <c r="C158" s="157"/>
      <c r="D158" s="89" t="s">
        <v>363</v>
      </c>
      <c r="E158" s="96"/>
      <c r="F158" s="77"/>
    </row>
    <row r="159" spans="1:6" s="42" customFormat="1" ht="11.25" thickBot="1">
      <c r="A159" s="85"/>
      <c r="B159" s="39"/>
      <c r="C159" s="98"/>
      <c r="D159" s="41"/>
      <c r="E159" s="95"/>
      <c r="F159" s="79"/>
    </row>
    <row r="160" spans="1:6">
      <c r="A160" s="198">
        <v>19</v>
      </c>
      <c r="B160" s="153">
        <v>10</v>
      </c>
      <c r="C160" s="158" t="s">
        <v>172</v>
      </c>
      <c r="D160" s="19" t="s">
        <v>171</v>
      </c>
      <c r="E160" s="204"/>
    </row>
    <row r="161" spans="1:6" ht="21.75" customHeight="1">
      <c r="A161" s="198"/>
      <c r="B161" s="143"/>
      <c r="C161" s="146"/>
      <c r="D161" s="22" t="s">
        <v>178</v>
      </c>
      <c r="E161" s="205"/>
    </row>
    <row r="162" spans="1:6" ht="33" customHeight="1">
      <c r="A162" s="198"/>
      <c r="B162" s="143"/>
      <c r="C162" s="146"/>
      <c r="D162" s="22" t="s">
        <v>179</v>
      </c>
      <c r="E162" s="205"/>
    </row>
    <row r="163" spans="1:6" ht="31.5">
      <c r="A163" s="198"/>
      <c r="B163" s="143"/>
      <c r="C163" s="146"/>
      <c r="D163" s="22" t="s">
        <v>174</v>
      </c>
      <c r="E163" s="205"/>
    </row>
    <row r="164" spans="1:6" ht="42">
      <c r="A164" s="198"/>
      <c r="B164" s="143"/>
      <c r="C164" s="146"/>
      <c r="D164" s="22" t="s">
        <v>386</v>
      </c>
      <c r="E164" s="205"/>
    </row>
    <row r="165" spans="1:6" ht="12" customHeight="1" thickBot="1">
      <c r="A165" s="198"/>
      <c r="B165" s="143"/>
      <c r="C165" s="146"/>
      <c r="D165" s="22" t="s">
        <v>355</v>
      </c>
      <c r="E165" s="206"/>
    </row>
    <row r="166" spans="1:6" ht="41.25" customHeight="1" thickBot="1">
      <c r="A166" s="198"/>
      <c r="B166" s="143"/>
      <c r="C166" s="146"/>
      <c r="D166" s="99" t="s">
        <v>363</v>
      </c>
      <c r="E166" s="90"/>
      <c r="F166" s="77"/>
    </row>
    <row r="167" spans="1:6" s="42" customFormat="1" ht="11.25" thickBot="1">
      <c r="A167" s="85"/>
      <c r="B167" s="94"/>
      <c r="C167" s="159" t="s">
        <v>175</v>
      </c>
      <c r="D167" s="159"/>
      <c r="E167" s="95"/>
      <c r="F167" s="79"/>
    </row>
    <row r="168" spans="1:6">
      <c r="A168" s="198">
        <v>20</v>
      </c>
      <c r="B168" s="143">
        <v>11</v>
      </c>
      <c r="C168" s="146" t="s">
        <v>430</v>
      </c>
      <c r="D168" s="100" t="s">
        <v>176</v>
      </c>
      <c r="E168" s="205"/>
    </row>
    <row r="169" spans="1:6">
      <c r="A169" s="198"/>
      <c r="B169" s="143"/>
      <c r="C169" s="146"/>
      <c r="D169" s="22" t="s">
        <v>177</v>
      </c>
      <c r="E169" s="205"/>
    </row>
    <row r="170" spans="1:6" ht="11.25" customHeight="1">
      <c r="A170" s="198"/>
      <c r="B170" s="143"/>
      <c r="C170" s="146"/>
      <c r="D170" s="22" t="s">
        <v>387</v>
      </c>
      <c r="E170" s="205"/>
    </row>
    <row r="171" spans="1:6" ht="11.25" thickBot="1">
      <c r="A171" s="198"/>
      <c r="B171" s="143"/>
      <c r="C171" s="146"/>
      <c r="D171" s="22" t="s">
        <v>354</v>
      </c>
      <c r="E171" s="206"/>
    </row>
    <row r="172" spans="1:6" ht="43.5" customHeight="1" thickBot="1">
      <c r="A172" s="198"/>
      <c r="B172" s="143"/>
      <c r="C172" s="146"/>
      <c r="D172" s="99" t="s">
        <v>363</v>
      </c>
      <c r="E172" s="90"/>
      <c r="F172" s="77"/>
    </row>
    <row r="173" spans="1:6" s="42" customFormat="1" ht="11.25" thickBot="1">
      <c r="A173" s="85"/>
      <c r="B173" s="94"/>
      <c r="C173" s="40"/>
      <c r="D173" s="41"/>
      <c r="E173" s="95"/>
      <c r="F173" s="79"/>
    </row>
    <row r="174" spans="1:6">
      <c r="A174" s="198">
        <v>21</v>
      </c>
      <c r="B174" s="153">
        <v>12</v>
      </c>
      <c r="C174" s="158" t="s">
        <v>180</v>
      </c>
      <c r="D174" s="19" t="s">
        <v>26</v>
      </c>
      <c r="E174" s="139"/>
    </row>
    <row r="175" spans="1:6">
      <c r="A175" s="198"/>
      <c r="B175" s="143"/>
      <c r="C175" s="146"/>
      <c r="D175" s="22" t="s">
        <v>388</v>
      </c>
      <c r="E175" s="140"/>
    </row>
    <row r="176" spans="1:6">
      <c r="A176" s="198"/>
      <c r="B176" s="143"/>
      <c r="C176" s="146"/>
      <c r="D176" s="22" t="s">
        <v>27</v>
      </c>
      <c r="E176" s="140"/>
    </row>
    <row r="177" spans="1:6">
      <c r="A177" s="198"/>
      <c r="B177" s="143"/>
      <c r="C177" s="146"/>
      <c r="D177" s="22" t="s">
        <v>28</v>
      </c>
      <c r="E177" s="140"/>
    </row>
    <row r="178" spans="1:6">
      <c r="A178" s="198"/>
      <c r="B178" s="143"/>
      <c r="C178" s="146"/>
      <c r="D178" s="22" t="s">
        <v>29</v>
      </c>
      <c r="E178" s="140"/>
    </row>
    <row r="179" spans="1:6" ht="11.25" thickBot="1">
      <c r="A179" s="198"/>
      <c r="B179" s="154"/>
      <c r="C179" s="163"/>
      <c r="D179" s="23" t="s">
        <v>181</v>
      </c>
      <c r="E179" s="141"/>
    </row>
    <row r="180" spans="1:6" ht="11.25" thickBot="1">
      <c r="A180" s="82"/>
      <c r="B180" s="12"/>
      <c r="C180" s="13"/>
      <c r="D180" s="14"/>
      <c r="E180" s="15"/>
    </row>
    <row r="181" spans="1:6" ht="43.5" customHeight="1" thickBot="1">
      <c r="A181" s="82">
        <v>22</v>
      </c>
      <c r="B181" s="83" t="s">
        <v>30</v>
      </c>
      <c r="C181" s="5" t="s">
        <v>182</v>
      </c>
      <c r="D181" s="26"/>
      <c r="E181" s="103" t="s">
        <v>363</v>
      </c>
      <c r="F181" s="77"/>
    </row>
    <row r="182" spans="1:6" ht="11.25" thickBot="1">
      <c r="A182" s="82"/>
      <c r="B182" s="12"/>
      <c r="C182" s="13"/>
      <c r="D182" s="14"/>
      <c r="E182" s="15"/>
    </row>
    <row r="183" spans="1:6">
      <c r="A183" s="198">
        <v>23</v>
      </c>
      <c r="B183" s="153">
        <v>13</v>
      </c>
      <c r="C183" s="145" t="s">
        <v>348</v>
      </c>
      <c r="D183" s="19" t="s">
        <v>183</v>
      </c>
      <c r="E183" s="204"/>
    </row>
    <row r="184" spans="1:6" ht="9.75" customHeight="1">
      <c r="A184" s="198"/>
      <c r="B184" s="143"/>
      <c r="C184" s="146"/>
      <c r="D184" s="22" t="s">
        <v>184</v>
      </c>
      <c r="E184" s="205"/>
    </row>
    <row r="185" spans="1:6" ht="10.5" customHeight="1">
      <c r="A185" s="198"/>
      <c r="B185" s="143"/>
      <c r="C185" s="146"/>
      <c r="D185" s="22" t="s">
        <v>185</v>
      </c>
      <c r="E185" s="205"/>
    </row>
    <row r="186" spans="1:6" ht="10.5" customHeight="1" thickBot="1">
      <c r="A186" s="198"/>
      <c r="B186" s="143"/>
      <c r="C186" s="146"/>
      <c r="D186" s="80" t="s">
        <v>347</v>
      </c>
      <c r="E186" s="206"/>
      <c r="F186" s="77"/>
    </row>
    <row r="187" spans="1:6" s="42" customFormat="1" ht="11.25" thickBot="1">
      <c r="A187" s="85"/>
      <c r="B187" s="94"/>
      <c r="C187" s="40"/>
      <c r="D187" s="41"/>
      <c r="E187" s="95"/>
      <c r="F187" s="79"/>
    </row>
    <row r="188" spans="1:6" ht="45" customHeight="1" thickBot="1">
      <c r="A188" s="82">
        <v>24</v>
      </c>
      <c r="B188" s="83" t="s">
        <v>31</v>
      </c>
      <c r="C188" s="102" t="s">
        <v>390</v>
      </c>
      <c r="D188" s="26"/>
      <c r="E188" s="103" t="s">
        <v>363</v>
      </c>
      <c r="F188" s="77"/>
    </row>
    <row r="189" spans="1:6" s="42" customFormat="1" ht="11.25" thickBot="1">
      <c r="A189" s="85"/>
      <c r="B189" s="94"/>
      <c r="C189" s="40"/>
      <c r="D189" s="41"/>
      <c r="E189" s="95"/>
      <c r="F189" s="79"/>
    </row>
    <row r="190" spans="1:6">
      <c r="A190" s="198">
        <v>25</v>
      </c>
      <c r="B190" s="153" t="s">
        <v>32</v>
      </c>
      <c r="C190" s="145" t="s">
        <v>342</v>
      </c>
      <c r="D190" s="19" t="s">
        <v>186</v>
      </c>
      <c r="E190" s="139"/>
    </row>
    <row r="191" spans="1:6" ht="21">
      <c r="A191" s="198"/>
      <c r="B191" s="143"/>
      <c r="C191" s="146"/>
      <c r="D191" s="104" t="s">
        <v>341</v>
      </c>
      <c r="E191" s="140"/>
    </row>
    <row r="192" spans="1:6">
      <c r="A192" s="198"/>
      <c r="B192" s="143"/>
      <c r="C192" s="146"/>
      <c r="D192" s="104" t="s">
        <v>340</v>
      </c>
      <c r="E192" s="140"/>
    </row>
    <row r="193" spans="1:6">
      <c r="A193" s="198"/>
      <c r="B193" s="143"/>
      <c r="C193" s="146"/>
      <c r="D193" s="104" t="s">
        <v>187</v>
      </c>
      <c r="E193" s="140"/>
    </row>
    <row r="194" spans="1:6" ht="21.75" thickBot="1">
      <c r="A194" s="198"/>
      <c r="B194" s="143"/>
      <c r="C194" s="146"/>
      <c r="D194" s="105" t="s">
        <v>188</v>
      </c>
      <c r="E194" s="141"/>
    </row>
    <row r="195" spans="1:6" s="42" customFormat="1" ht="11.25" thickBot="1">
      <c r="A195" s="85"/>
      <c r="B195" s="94"/>
      <c r="C195" s="40"/>
      <c r="D195" s="41"/>
      <c r="E195" s="95"/>
      <c r="F195" s="79"/>
    </row>
    <row r="196" spans="1:6">
      <c r="A196" s="198">
        <v>26</v>
      </c>
      <c r="B196" s="153" t="s">
        <v>33</v>
      </c>
      <c r="C196" s="158" t="s">
        <v>190</v>
      </c>
      <c r="D196" s="19" t="s">
        <v>189</v>
      </c>
      <c r="E196" s="139"/>
    </row>
    <row r="197" spans="1:6">
      <c r="A197" s="198"/>
      <c r="B197" s="143"/>
      <c r="C197" s="146"/>
      <c r="D197" s="22" t="s">
        <v>34</v>
      </c>
      <c r="E197" s="140"/>
    </row>
    <row r="198" spans="1:6">
      <c r="A198" s="198"/>
      <c r="B198" s="143"/>
      <c r="C198" s="146"/>
      <c r="D198" s="22" t="s">
        <v>35</v>
      </c>
      <c r="E198" s="140"/>
    </row>
    <row r="199" spans="1:6">
      <c r="A199" s="198"/>
      <c r="B199" s="143"/>
      <c r="C199" s="146"/>
      <c r="D199" s="22" t="s">
        <v>36</v>
      </c>
      <c r="E199" s="140"/>
    </row>
    <row r="200" spans="1:6">
      <c r="A200" s="198"/>
      <c r="B200" s="143"/>
      <c r="C200" s="146"/>
      <c r="D200" s="22" t="s">
        <v>37</v>
      </c>
      <c r="E200" s="140"/>
    </row>
    <row r="201" spans="1:6">
      <c r="A201" s="198"/>
      <c r="B201" s="143"/>
      <c r="C201" s="146"/>
      <c r="D201" s="22" t="s">
        <v>38</v>
      </c>
      <c r="E201" s="140"/>
    </row>
    <row r="202" spans="1:6">
      <c r="A202" s="198"/>
      <c r="B202" s="143"/>
      <c r="C202" s="146"/>
      <c r="D202" s="22" t="s">
        <v>39</v>
      </c>
      <c r="E202" s="140"/>
    </row>
    <row r="203" spans="1:6">
      <c r="A203" s="198"/>
      <c r="B203" s="143"/>
      <c r="C203" s="146"/>
      <c r="D203" s="22" t="s">
        <v>40</v>
      </c>
      <c r="E203" s="140"/>
    </row>
    <row r="204" spans="1:6">
      <c r="A204" s="198"/>
      <c r="B204" s="143"/>
      <c r="C204" s="146"/>
      <c r="D204" s="22" t="s">
        <v>41</v>
      </c>
      <c r="E204" s="140"/>
    </row>
    <row r="205" spans="1:6">
      <c r="A205" s="198"/>
      <c r="B205" s="143"/>
      <c r="C205" s="146"/>
      <c r="D205" s="22" t="s">
        <v>191</v>
      </c>
      <c r="E205" s="140"/>
    </row>
    <row r="206" spans="1:6" ht="11.25" thickBot="1">
      <c r="A206" s="198"/>
      <c r="B206" s="154"/>
      <c r="C206" s="163"/>
      <c r="D206" s="23" t="s">
        <v>42</v>
      </c>
      <c r="E206" s="141"/>
    </row>
    <row r="207" spans="1:6" s="42" customFormat="1" ht="11.25" thickBot="1">
      <c r="A207" s="85"/>
      <c r="B207" s="94"/>
      <c r="C207" s="40"/>
      <c r="D207" s="41"/>
      <c r="E207" s="95"/>
      <c r="F207" s="79"/>
    </row>
    <row r="208" spans="1:6" ht="11.25" thickBot="1">
      <c r="A208" s="33"/>
      <c r="B208" s="27" t="s">
        <v>43</v>
      </c>
      <c r="C208" s="3" t="s">
        <v>192</v>
      </c>
      <c r="D208" s="24"/>
      <c r="E208" s="10"/>
    </row>
    <row r="209" spans="1:6">
      <c r="A209" s="197">
        <v>27</v>
      </c>
      <c r="B209" s="153">
        <v>14</v>
      </c>
      <c r="C209" s="160" t="s">
        <v>391</v>
      </c>
      <c r="D209" s="19" t="s">
        <v>194</v>
      </c>
      <c r="E209" s="173"/>
    </row>
    <row r="210" spans="1:6">
      <c r="A210" s="197"/>
      <c r="B210" s="143"/>
      <c r="C210" s="161"/>
      <c r="D210" s="20" t="s">
        <v>193</v>
      </c>
      <c r="E210" s="174"/>
    </row>
    <row r="211" spans="1:6" ht="21">
      <c r="A211" s="197"/>
      <c r="B211" s="143"/>
      <c r="C211" s="161"/>
      <c r="D211" s="20" t="s">
        <v>392</v>
      </c>
      <c r="E211" s="174"/>
    </row>
    <row r="212" spans="1:6" ht="42.75" customHeight="1" thickBot="1">
      <c r="A212" s="197"/>
      <c r="B212" s="154"/>
      <c r="C212" s="162"/>
      <c r="D212" s="21" t="s">
        <v>393</v>
      </c>
      <c r="E212" s="175"/>
    </row>
    <row r="213" spans="1:6" s="42" customFormat="1" ht="11.25" thickBot="1">
      <c r="A213" s="85"/>
      <c r="B213" s="39"/>
      <c r="C213" s="98"/>
      <c r="D213" s="41"/>
      <c r="E213" s="97"/>
      <c r="F213" s="79"/>
    </row>
    <row r="214" spans="1:6">
      <c r="A214" s="198">
        <v>28</v>
      </c>
      <c r="B214" s="153" t="s">
        <v>44</v>
      </c>
      <c r="C214" s="158" t="s">
        <v>394</v>
      </c>
      <c r="D214" s="19" t="s">
        <v>195</v>
      </c>
      <c r="E214" s="176"/>
    </row>
    <row r="215" spans="1:6" ht="12" customHeight="1">
      <c r="A215" s="198"/>
      <c r="B215" s="143"/>
      <c r="C215" s="146"/>
      <c r="D215" s="20" t="s">
        <v>196</v>
      </c>
      <c r="E215" s="177"/>
    </row>
    <row r="216" spans="1:6" ht="21">
      <c r="A216" s="198"/>
      <c r="B216" s="143"/>
      <c r="C216" s="146"/>
      <c r="D216" s="20" t="s">
        <v>395</v>
      </c>
      <c r="E216" s="177"/>
    </row>
    <row r="217" spans="1:6" ht="12" customHeight="1">
      <c r="A217" s="198"/>
      <c r="B217" s="143"/>
      <c r="C217" s="146"/>
      <c r="D217" s="20" t="s">
        <v>396</v>
      </c>
      <c r="E217" s="177"/>
    </row>
    <row r="218" spans="1:6" ht="9.75" customHeight="1" thickBot="1">
      <c r="A218" s="198"/>
      <c r="B218" s="143"/>
      <c r="C218" s="146"/>
      <c r="D218" s="20" t="s">
        <v>353</v>
      </c>
      <c r="E218" s="178"/>
    </row>
    <row r="219" spans="1:6" ht="40.5" customHeight="1" thickBot="1">
      <c r="A219" s="198"/>
      <c r="B219" s="154"/>
      <c r="C219" s="163"/>
      <c r="D219" s="99" t="s">
        <v>363</v>
      </c>
      <c r="E219" s="96"/>
      <c r="F219" s="77"/>
    </row>
    <row r="220" spans="1:6" s="42" customFormat="1" ht="11.25" thickBot="1">
      <c r="A220" s="85"/>
      <c r="B220" s="94"/>
      <c r="C220" s="40"/>
      <c r="D220" s="41"/>
      <c r="E220" s="97"/>
      <c r="F220" s="79"/>
    </row>
    <row r="221" spans="1:6">
      <c r="A221" s="199">
        <v>29</v>
      </c>
      <c r="B221" s="142" t="s">
        <v>45</v>
      </c>
      <c r="C221" s="145" t="s">
        <v>397</v>
      </c>
      <c r="D221" s="19" t="s">
        <v>425</v>
      </c>
      <c r="E221" s="173"/>
    </row>
    <row r="222" spans="1:6">
      <c r="A222" s="200"/>
      <c r="B222" s="143"/>
      <c r="C222" s="146"/>
      <c r="D222" s="22" t="s">
        <v>197</v>
      </c>
      <c r="E222" s="174"/>
    </row>
    <row r="223" spans="1:6">
      <c r="A223" s="200"/>
      <c r="B223" s="143"/>
      <c r="C223" s="146"/>
      <c r="D223" s="22" t="s">
        <v>198</v>
      </c>
      <c r="E223" s="174"/>
    </row>
    <row r="224" spans="1:6">
      <c r="A224" s="200"/>
      <c r="B224" s="143"/>
      <c r="C224" s="146"/>
      <c r="D224" s="22" t="s">
        <v>199</v>
      </c>
      <c r="E224" s="174"/>
    </row>
    <row r="225" spans="1:6">
      <c r="A225" s="200"/>
      <c r="B225" s="143"/>
      <c r="C225" s="146"/>
      <c r="D225" s="22" t="s">
        <v>200</v>
      </c>
      <c r="E225" s="174"/>
    </row>
    <row r="226" spans="1:6" ht="11.25" thickBot="1">
      <c r="A226" s="201"/>
      <c r="B226" s="144"/>
      <c r="C226" s="147"/>
      <c r="D226" s="23" t="s">
        <v>398</v>
      </c>
      <c r="E226" s="175"/>
    </row>
    <row r="227" spans="1:6" s="42" customFormat="1">
      <c r="A227" s="85"/>
      <c r="B227" s="109"/>
      <c r="C227" s="63"/>
      <c r="D227" s="64"/>
      <c r="E227" s="110"/>
      <c r="F227" s="79"/>
    </row>
    <row r="228" spans="1:6" s="42" customFormat="1" ht="11.25" thickBot="1">
      <c r="A228" s="85"/>
      <c r="B228" s="111"/>
      <c r="C228" s="65" t="s">
        <v>399</v>
      </c>
      <c r="D228" s="66"/>
      <c r="E228" s="112"/>
      <c r="F228" s="79"/>
    </row>
    <row r="229" spans="1:6">
      <c r="A229" s="198">
        <v>30</v>
      </c>
      <c r="B229" s="142">
        <v>15</v>
      </c>
      <c r="C229" s="145" t="s">
        <v>202</v>
      </c>
      <c r="D229" s="19" t="s">
        <v>201</v>
      </c>
      <c r="E229" s="139"/>
    </row>
    <row r="230" spans="1:6">
      <c r="A230" s="198"/>
      <c r="B230" s="143"/>
      <c r="C230" s="146"/>
      <c r="D230" s="20" t="s">
        <v>203</v>
      </c>
      <c r="E230" s="140"/>
    </row>
    <row r="231" spans="1:6" ht="21.75" customHeight="1">
      <c r="A231" s="198"/>
      <c r="B231" s="143"/>
      <c r="C231" s="146"/>
      <c r="D231" s="20" t="s">
        <v>400</v>
      </c>
      <c r="E231" s="140"/>
    </row>
    <row r="232" spans="1:6" ht="31.5">
      <c r="A232" s="198"/>
      <c r="B232" s="143"/>
      <c r="C232" s="146"/>
      <c r="D232" s="20" t="s">
        <v>204</v>
      </c>
      <c r="E232" s="140"/>
    </row>
    <row r="233" spans="1:6">
      <c r="A233" s="198"/>
      <c r="B233" s="143"/>
      <c r="C233" s="146"/>
      <c r="D233" s="20" t="s">
        <v>401</v>
      </c>
      <c r="E233" s="140"/>
    </row>
    <row r="234" spans="1:6">
      <c r="A234" s="198"/>
      <c r="B234" s="143"/>
      <c r="C234" s="146"/>
      <c r="D234" s="20" t="s">
        <v>205</v>
      </c>
      <c r="E234" s="140"/>
    </row>
    <row r="235" spans="1:6" ht="21">
      <c r="A235" s="198"/>
      <c r="B235" s="143"/>
      <c r="C235" s="146"/>
      <c r="D235" s="20" t="s">
        <v>402</v>
      </c>
      <c r="E235" s="140"/>
    </row>
    <row r="236" spans="1:6">
      <c r="A236" s="198"/>
      <c r="B236" s="143"/>
      <c r="C236" s="146"/>
      <c r="D236" s="20" t="s">
        <v>206</v>
      </c>
      <c r="E236" s="140"/>
    </row>
    <row r="237" spans="1:6">
      <c r="A237" s="198"/>
      <c r="B237" s="143"/>
      <c r="C237" s="146"/>
      <c r="D237" s="20" t="s">
        <v>207</v>
      </c>
      <c r="E237" s="140"/>
    </row>
    <row r="238" spans="1:6">
      <c r="A238" s="198"/>
      <c r="B238" s="143"/>
      <c r="C238" s="146"/>
      <c r="D238" s="20" t="s">
        <v>208</v>
      </c>
      <c r="E238" s="140"/>
    </row>
    <row r="239" spans="1:6">
      <c r="A239" s="198"/>
      <c r="B239" s="143"/>
      <c r="C239" s="146"/>
      <c r="D239" s="20" t="s">
        <v>209</v>
      </c>
      <c r="E239" s="140"/>
    </row>
    <row r="240" spans="1:6" ht="11.25" thickBot="1">
      <c r="A240" s="198"/>
      <c r="B240" s="144"/>
      <c r="C240" s="147"/>
      <c r="D240" s="21" t="s">
        <v>210</v>
      </c>
      <c r="E240" s="141"/>
    </row>
    <row r="241" spans="1:6" s="42" customFormat="1" ht="11.25" thickBot="1">
      <c r="A241" s="85"/>
      <c r="B241" s="94"/>
      <c r="C241" s="40"/>
      <c r="D241" s="41"/>
      <c r="E241" s="95"/>
      <c r="F241" s="79"/>
    </row>
    <row r="242" spans="1:6">
      <c r="A242" s="197">
        <v>31</v>
      </c>
      <c r="B242" s="153">
        <v>16</v>
      </c>
      <c r="C242" s="170" t="s">
        <v>431</v>
      </c>
      <c r="D242" s="19" t="s">
        <v>211</v>
      </c>
      <c r="E242" s="173"/>
    </row>
    <row r="243" spans="1:6">
      <c r="A243" s="197"/>
      <c r="B243" s="143"/>
      <c r="C243" s="171"/>
      <c r="D243" s="20" t="s">
        <v>46</v>
      </c>
      <c r="E243" s="174"/>
    </row>
    <row r="244" spans="1:6">
      <c r="A244" s="197"/>
      <c r="B244" s="143"/>
      <c r="C244" s="171"/>
      <c r="D244" s="20" t="s">
        <v>47</v>
      </c>
      <c r="E244" s="174"/>
    </row>
    <row r="245" spans="1:6">
      <c r="A245" s="197"/>
      <c r="B245" s="143"/>
      <c r="C245" s="171"/>
      <c r="D245" s="20" t="s">
        <v>48</v>
      </c>
      <c r="E245" s="174"/>
    </row>
    <row r="246" spans="1:6">
      <c r="A246" s="197"/>
      <c r="B246" s="143"/>
      <c r="C246" s="171"/>
      <c r="D246" s="20" t="s">
        <v>49</v>
      </c>
      <c r="E246" s="174"/>
    </row>
    <row r="247" spans="1:6" ht="11.25" thickBot="1">
      <c r="A247" s="197"/>
      <c r="B247" s="154"/>
      <c r="C247" s="172"/>
      <c r="D247" s="21" t="s">
        <v>50</v>
      </c>
      <c r="E247" s="175"/>
    </row>
    <row r="248" spans="1:6" s="42" customFormat="1" ht="11.25" thickBot="1">
      <c r="A248" s="85"/>
      <c r="B248" s="94"/>
      <c r="C248" s="40"/>
      <c r="D248" s="41"/>
      <c r="E248" s="97"/>
      <c r="F248" s="79"/>
    </row>
    <row r="249" spans="1:6">
      <c r="A249" s="198">
        <v>32</v>
      </c>
      <c r="B249" s="153">
        <v>17</v>
      </c>
      <c r="C249" s="160" t="s">
        <v>403</v>
      </c>
      <c r="D249" s="19" t="s">
        <v>212</v>
      </c>
      <c r="E249" s="173"/>
    </row>
    <row r="250" spans="1:6">
      <c r="A250" s="198"/>
      <c r="B250" s="143"/>
      <c r="C250" s="161"/>
      <c r="D250" s="20" t="s">
        <v>213</v>
      </c>
      <c r="E250" s="174"/>
    </row>
    <row r="251" spans="1:6" ht="11.25" thickBot="1">
      <c r="A251" s="198"/>
      <c r="B251" s="154"/>
      <c r="C251" s="162"/>
      <c r="D251" s="21" t="s">
        <v>214</v>
      </c>
      <c r="E251" s="175"/>
    </row>
    <row r="252" spans="1:6" s="42" customFormat="1" ht="11.25" thickBot="1">
      <c r="A252" s="85"/>
      <c r="B252" s="94"/>
      <c r="C252" s="40"/>
      <c r="D252" s="41"/>
      <c r="E252" s="97"/>
      <c r="F252" s="79"/>
    </row>
    <row r="253" spans="1:6" ht="10.5" customHeight="1">
      <c r="A253" s="198">
        <v>33</v>
      </c>
      <c r="B253" s="153" t="s">
        <v>51</v>
      </c>
      <c r="C253" s="153" t="s">
        <v>332</v>
      </c>
      <c r="D253" s="19" t="s">
        <v>52</v>
      </c>
      <c r="E253" s="176"/>
    </row>
    <row r="254" spans="1:6">
      <c r="A254" s="198"/>
      <c r="B254" s="143"/>
      <c r="C254" s="143"/>
      <c r="D254" s="20" t="s">
        <v>404</v>
      </c>
      <c r="E254" s="177"/>
    </row>
    <row r="255" spans="1:6">
      <c r="A255" s="198"/>
      <c r="B255" s="143"/>
      <c r="C255" s="143"/>
      <c r="D255" s="20" t="s">
        <v>215</v>
      </c>
      <c r="E255" s="177"/>
    </row>
    <row r="256" spans="1:6">
      <c r="A256" s="198"/>
      <c r="B256" s="143"/>
      <c r="C256" s="143"/>
      <c r="D256" s="20" t="s">
        <v>217</v>
      </c>
      <c r="E256" s="177"/>
    </row>
    <row r="257" spans="1:6">
      <c r="A257" s="198"/>
      <c r="B257" s="143"/>
      <c r="C257" s="143"/>
      <c r="D257" s="20" t="s">
        <v>216</v>
      </c>
      <c r="E257" s="177"/>
    </row>
    <row r="258" spans="1:6">
      <c r="A258" s="198"/>
      <c r="B258" s="143"/>
      <c r="C258" s="143"/>
      <c r="D258" s="20" t="s">
        <v>84</v>
      </c>
      <c r="E258" s="177"/>
    </row>
    <row r="259" spans="1:6" ht="11.25" thickBot="1">
      <c r="A259" s="198"/>
      <c r="B259" s="143"/>
      <c r="C259" s="143"/>
      <c r="D259" s="20" t="s">
        <v>352</v>
      </c>
      <c r="E259" s="178"/>
    </row>
    <row r="260" spans="1:6" ht="40.5" customHeight="1" thickBot="1">
      <c r="A260" s="198"/>
      <c r="B260" s="154"/>
      <c r="C260" s="154"/>
      <c r="D260" s="99" t="s">
        <v>363</v>
      </c>
      <c r="E260" s="96"/>
      <c r="F260" s="77"/>
    </row>
    <row r="261" spans="1:6" s="42" customFormat="1" ht="11.25" thickBot="1">
      <c r="A261" s="85"/>
      <c r="B261" s="94"/>
      <c r="C261" s="40"/>
      <c r="D261" s="41"/>
      <c r="E261" s="95"/>
      <c r="F261" s="79"/>
    </row>
    <row r="262" spans="1:6" ht="10.5" customHeight="1">
      <c r="A262" s="198">
        <v>34</v>
      </c>
      <c r="B262" s="153">
        <v>18</v>
      </c>
      <c r="C262" s="179" t="s">
        <v>405</v>
      </c>
      <c r="D262" s="19" t="s">
        <v>218</v>
      </c>
      <c r="E262" s="139"/>
    </row>
    <row r="263" spans="1:6" ht="11.25" customHeight="1">
      <c r="A263" s="198"/>
      <c r="B263" s="143"/>
      <c r="C263" s="180"/>
      <c r="D263" s="20" t="s">
        <v>219</v>
      </c>
      <c r="E263" s="140"/>
    </row>
    <row r="264" spans="1:6">
      <c r="A264" s="198"/>
      <c r="B264" s="143"/>
      <c r="C264" s="180"/>
      <c r="D264" s="20" t="s">
        <v>220</v>
      </c>
      <c r="E264" s="140"/>
    </row>
    <row r="265" spans="1:6">
      <c r="A265" s="198"/>
      <c r="B265" s="143"/>
      <c r="C265" s="180"/>
      <c r="D265" s="20" t="s">
        <v>221</v>
      </c>
      <c r="E265" s="140"/>
    </row>
    <row r="266" spans="1:6" ht="11.25" thickBot="1">
      <c r="A266" s="198"/>
      <c r="B266" s="143"/>
      <c r="C266" s="180"/>
      <c r="D266" s="21" t="s">
        <v>222</v>
      </c>
      <c r="E266" s="141"/>
    </row>
    <row r="267" spans="1:6" s="42" customFormat="1" ht="11.25" thickBot="1">
      <c r="A267" s="85"/>
      <c r="B267" s="94"/>
      <c r="C267" s="40"/>
      <c r="D267" s="41"/>
      <c r="E267" s="95"/>
      <c r="F267" s="79"/>
    </row>
    <row r="268" spans="1:6">
      <c r="A268" s="198">
        <v>35</v>
      </c>
      <c r="B268" s="153">
        <v>19</v>
      </c>
      <c r="C268" s="145" t="s">
        <v>406</v>
      </c>
      <c r="D268" s="19" t="s">
        <v>223</v>
      </c>
      <c r="E268" s="173"/>
    </row>
    <row r="269" spans="1:6">
      <c r="A269" s="198"/>
      <c r="B269" s="143"/>
      <c r="C269" s="146"/>
      <c r="D269" s="20" t="s">
        <v>224</v>
      </c>
      <c r="E269" s="174"/>
    </row>
    <row r="270" spans="1:6">
      <c r="A270" s="198"/>
      <c r="B270" s="143"/>
      <c r="C270" s="146"/>
      <c r="D270" s="20" t="s">
        <v>225</v>
      </c>
      <c r="E270" s="174"/>
    </row>
    <row r="271" spans="1:6" ht="11.25" thickBot="1">
      <c r="A271" s="198"/>
      <c r="B271" s="154"/>
      <c r="C271" s="163"/>
      <c r="D271" s="21" t="s">
        <v>226</v>
      </c>
      <c r="E271" s="175"/>
    </row>
    <row r="272" spans="1:6" s="42" customFormat="1" ht="11.25" thickBot="1">
      <c r="A272" s="85"/>
      <c r="B272" s="94"/>
      <c r="C272" s="40"/>
      <c r="D272" s="41"/>
      <c r="E272" s="97"/>
      <c r="F272" s="79"/>
    </row>
    <row r="273" spans="1:6">
      <c r="A273" s="198">
        <v>36</v>
      </c>
      <c r="B273" s="153">
        <v>20</v>
      </c>
      <c r="C273" s="145" t="s">
        <v>434</v>
      </c>
      <c r="D273" s="19" t="s">
        <v>227</v>
      </c>
      <c r="E273" s="176"/>
    </row>
    <row r="274" spans="1:6">
      <c r="A274" s="198"/>
      <c r="B274" s="143"/>
      <c r="C274" s="146"/>
      <c r="D274" s="20" t="s">
        <v>228</v>
      </c>
      <c r="E274" s="177"/>
    </row>
    <row r="275" spans="1:6">
      <c r="A275" s="198"/>
      <c r="B275" s="143"/>
      <c r="C275" s="146"/>
      <c r="D275" s="20" t="s">
        <v>229</v>
      </c>
      <c r="E275" s="177"/>
    </row>
    <row r="276" spans="1:6">
      <c r="A276" s="198"/>
      <c r="B276" s="143"/>
      <c r="C276" s="146"/>
      <c r="D276" s="20" t="s">
        <v>230</v>
      </c>
      <c r="E276" s="177"/>
    </row>
    <row r="277" spans="1:6" ht="11.25" thickBot="1">
      <c r="A277" s="198"/>
      <c r="B277" s="143"/>
      <c r="C277" s="146"/>
      <c r="D277" s="20" t="s">
        <v>351</v>
      </c>
      <c r="E277" s="178"/>
    </row>
    <row r="278" spans="1:6" ht="42.75" customHeight="1" thickBot="1">
      <c r="A278" s="198"/>
      <c r="B278" s="154"/>
      <c r="C278" s="163"/>
      <c r="D278" s="99" t="s">
        <v>363</v>
      </c>
      <c r="E278" s="91"/>
      <c r="F278" s="77"/>
    </row>
    <row r="279" spans="1:6" s="42" customFormat="1" ht="11.25" thickBot="1">
      <c r="A279" s="85"/>
      <c r="B279" s="94"/>
      <c r="C279" s="40"/>
      <c r="D279" s="41"/>
      <c r="E279" s="95"/>
      <c r="F279" s="79"/>
    </row>
    <row r="280" spans="1:6">
      <c r="A280" s="198">
        <v>37</v>
      </c>
      <c r="B280" s="153" t="s">
        <v>53</v>
      </c>
      <c r="C280" s="158" t="s">
        <v>407</v>
      </c>
      <c r="D280" s="19" t="s">
        <v>231</v>
      </c>
      <c r="E280" s="139"/>
    </row>
    <row r="281" spans="1:6">
      <c r="A281" s="198"/>
      <c r="B281" s="143"/>
      <c r="C281" s="146"/>
      <c r="D281" s="20" t="s">
        <v>232</v>
      </c>
      <c r="E281" s="140"/>
    </row>
    <row r="282" spans="1:6">
      <c r="A282" s="198"/>
      <c r="B282" s="143"/>
      <c r="C282" s="146"/>
      <c r="D282" s="20" t="s">
        <v>233</v>
      </c>
      <c r="E282" s="140"/>
    </row>
    <row r="283" spans="1:6">
      <c r="A283" s="198"/>
      <c r="B283" s="143"/>
      <c r="C283" s="146"/>
      <c r="D283" s="20" t="s">
        <v>234</v>
      </c>
      <c r="E283" s="140"/>
    </row>
    <row r="284" spans="1:6" ht="11.25" thickBot="1">
      <c r="A284" s="198"/>
      <c r="B284" s="143"/>
      <c r="C284" s="146"/>
      <c r="D284" s="21" t="s">
        <v>235</v>
      </c>
      <c r="E284" s="141"/>
    </row>
    <row r="285" spans="1:6" s="42" customFormat="1" ht="11.25" thickBot="1">
      <c r="A285" s="85"/>
      <c r="B285" s="94"/>
      <c r="C285" s="40"/>
      <c r="D285" s="41"/>
      <c r="E285" s="95"/>
      <c r="F285" s="79"/>
    </row>
    <row r="286" spans="1:6">
      <c r="A286" s="197">
        <v>38</v>
      </c>
      <c r="B286" s="153">
        <v>21</v>
      </c>
      <c r="C286" s="170" t="s">
        <v>408</v>
      </c>
      <c r="D286" s="19" t="s">
        <v>236</v>
      </c>
      <c r="E286" s="139"/>
    </row>
    <row r="287" spans="1:6">
      <c r="A287" s="197"/>
      <c r="B287" s="143"/>
      <c r="C287" s="171"/>
      <c r="D287" s="20" t="s">
        <v>54</v>
      </c>
      <c r="E287" s="140"/>
    </row>
    <row r="288" spans="1:6">
      <c r="A288" s="197"/>
      <c r="B288" s="143"/>
      <c r="C288" s="171"/>
      <c r="D288" s="20" t="s">
        <v>55</v>
      </c>
      <c r="E288" s="140"/>
    </row>
    <row r="289" spans="1:6">
      <c r="A289" s="197"/>
      <c r="B289" s="143"/>
      <c r="C289" s="171"/>
      <c r="D289" s="20" t="s">
        <v>56</v>
      </c>
      <c r="E289" s="140"/>
    </row>
    <row r="290" spans="1:6">
      <c r="A290" s="197"/>
      <c r="B290" s="143"/>
      <c r="C290" s="171"/>
      <c r="D290" s="20" t="s">
        <v>57</v>
      </c>
      <c r="E290" s="140"/>
    </row>
    <row r="291" spans="1:6" ht="11.25" thickBot="1">
      <c r="A291" s="197"/>
      <c r="B291" s="143"/>
      <c r="C291" s="172"/>
      <c r="D291" s="21" t="s">
        <v>58</v>
      </c>
      <c r="E291" s="141"/>
    </row>
    <row r="292" spans="1:6" s="42" customFormat="1" ht="11.25" thickBot="1">
      <c r="A292" s="85"/>
      <c r="B292" s="94"/>
      <c r="C292" s="40"/>
      <c r="D292" s="41"/>
      <c r="E292" s="95"/>
      <c r="F292" s="79"/>
    </row>
    <row r="293" spans="1:6">
      <c r="A293" s="198">
        <v>39</v>
      </c>
      <c r="B293" s="153">
        <v>22</v>
      </c>
      <c r="C293" s="158" t="s">
        <v>409</v>
      </c>
      <c r="D293" s="19" t="s">
        <v>237</v>
      </c>
      <c r="E293" s="139"/>
    </row>
    <row r="294" spans="1:6" ht="21">
      <c r="A294" s="198"/>
      <c r="B294" s="143"/>
      <c r="C294" s="146"/>
      <c r="D294" s="20" t="s">
        <v>238</v>
      </c>
      <c r="E294" s="140"/>
    </row>
    <row r="295" spans="1:6">
      <c r="A295" s="198"/>
      <c r="B295" s="143"/>
      <c r="C295" s="146"/>
      <c r="D295" s="20" t="s">
        <v>247</v>
      </c>
      <c r="E295" s="140"/>
    </row>
    <row r="296" spans="1:6">
      <c r="A296" s="198"/>
      <c r="B296" s="143"/>
      <c r="C296" s="146"/>
      <c r="D296" s="20" t="s">
        <v>239</v>
      </c>
      <c r="E296" s="140"/>
    </row>
    <row r="297" spans="1:6">
      <c r="A297" s="198"/>
      <c r="B297" s="143"/>
      <c r="C297" s="146"/>
      <c r="D297" s="20" t="s">
        <v>240</v>
      </c>
      <c r="E297" s="140"/>
    </row>
    <row r="298" spans="1:6">
      <c r="A298" s="198"/>
      <c r="B298" s="143"/>
      <c r="C298" s="146"/>
      <c r="D298" s="20" t="s">
        <v>241</v>
      </c>
      <c r="E298" s="140"/>
    </row>
    <row r="299" spans="1:6">
      <c r="A299" s="198"/>
      <c r="B299" s="143"/>
      <c r="C299" s="146"/>
      <c r="D299" s="20" t="s">
        <v>242</v>
      </c>
      <c r="E299" s="140"/>
    </row>
    <row r="300" spans="1:6">
      <c r="A300" s="198"/>
      <c r="B300" s="143"/>
      <c r="C300" s="146"/>
      <c r="D300" s="20" t="s">
        <v>243</v>
      </c>
      <c r="E300" s="140"/>
    </row>
    <row r="301" spans="1:6" ht="21">
      <c r="A301" s="198"/>
      <c r="B301" s="143"/>
      <c r="C301" s="146"/>
      <c r="D301" s="20" t="s">
        <v>244</v>
      </c>
      <c r="E301" s="140"/>
    </row>
    <row r="302" spans="1:6">
      <c r="A302" s="198"/>
      <c r="B302" s="143"/>
      <c r="C302" s="146"/>
      <c r="D302" s="20" t="s">
        <v>245</v>
      </c>
      <c r="E302" s="140"/>
    </row>
    <row r="303" spans="1:6" ht="11.25" thickBot="1">
      <c r="A303" s="198"/>
      <c r="B303" s="154"/>
      <c r="C303" s="163"/>
      <c r="D303" s="21" t="s">
        <v>246</v>
      </c>
      <c r="E303" s="141"/>
    </row>
    <row r="304" spans="1:6" s="42" customFormat="1" ht="11.25" thickBot="1">
      <c r="A304" s="85"/>
      <c r="B304" s="94"/>
      <c r="C304" s="40"/>
      <c r="D304" s="41"/>
      <c r="E304" s="95"/>
      <c r="F304" s="79"/>
    </row>
    <row r="305" spans="1:6">
      <c r="A305" s="198">
        <v>40</v>
      </c>
      <c r="B305" s="153">
        <v>23</v>
      </c>
      <c r="C305" s="160" t="s">
        <v>410</v>
      </c>
      <c r="D305" s="19" t="s">
        <v>248</v>
      </c>
      <c r="E305" s="139"/>
    </row>
    <row r="306" spans="1:6">
      <c r="A306" s="198"/>
      <c r="B306" s="143"/>
      <c r="C306" s="161"/>
      <c r="D306" s="20" t="s">
        <v>249</v>
      </c>
      <c r="E306" s="140"/>
    </row>
    <row r="307" spans="1:6" ht="11.25" thickBot="1">
      <c r="A307" s="198"/>
      <c r="B307" s="154"/>
      <c r="C307" s="162"/>
      <c r="D307" s="21" t="s">
        <v>250</v>
      </c>
      <c r="E307" s="141"/>
    </row>
    <row r="308" spans="1:6" s="42" customFormat="1" ht="11.25" thickBot="1">
      <c r="A308" s="85"/>
      <c r="B308" s="39"/>
      <c r="C308" s="98"/>
      <c r="D308" s="41"/>
      <c r="E308" s="95"/>
      <c r="F308" s="79"/>
    </row>
    <row r="309" spans="1:6">
      <c r="A309" s="197">
        <v>41</v>
      </c>
      <c r="B309" s="153">
        <v>24</v>
      </c>
      <c r="C309" s="170" t="s">
        <v>411</v>
      </c>
      <c r="D309" s="19" t="s">
        <v>251</v>
      </c>
      <c r="E309" s="139"/>
    </row>
    <row r="310" spans="1:6">
      <c r="A310" s="197"/>
      <c r="B310" s="143"/>
      <c r="C310" s="171"/>
      <c r="D310" s="20" t="s">
        <v>59</v>
      </c>
      <c r="E310" s="140"/>
    </row>
    <row r="311" spans="1:6">
      <c r="A311" s="197"/>
      <c r="B311" s="143"/>
      <c r="C311" s="171"/>
      <c r="D311" s="20" t="s">
        <v>60</v>
      </c>
      <c r="E311" s="140"/>
    </row>
    <row r="312" spans="1:6">
      <c r="A312" s="197"/>
      <c r="B312" s="143"/>
      <c r="C312" s="171"/>
      <c r="D312" s="20" t="s">
        <v>61</v>
      </c>
      <c r="E312" s="140"/>
    </row>
    <row r="313" spans="1:6">
      <c r="A313" s="197"/>
      <c r="B313" s="143"/>
      <c r="C313" s="171"/>
      <c r="D313" s="20" t="s">
        <v>62</v>
      </c>
      <c r="E313" s="140"/>
    </row>
    <row r="314" spans="1:6">
      <c r="A314" s="197"/>
      <c r="B314" s="143"/>
      <c r="C314" s="171"/>
      <c r="D314" s="20" t="s">
        <v>63</v>
      </c>
      <c r="E314" s="140"/>
    </row>
    <row r="315" spans="1:6" ht="11.25" thickBot="1">
      <c r="A315" s="197"/>
      <c r="B315" s="143"/>
      <c r="C315" s="172"/>
      <c r="D315" s="21" t="s">
        <v>64</v>
      </c>
      <c r="E315" s="141"/>
    </row>
    <row r="316" spans="1:6" s="42" customFormat="1" ht="11.25" thickBot="1">
      <c r="A316" s="85"/>
      <c r="B316" s="94"/>
      <c r="C316" s="40"/>
      <c r="D316" s="41"/>
      <c r="E316" s="95"/>
      <c r="F316" s="79"/>
    </row>
    <row r="317" spans="1:6">
      <c r="A317" s="197">
        <v>42</v>
      </c>
      <c r="B317" s="153" t="s">
        <v>427</v>
      </c>
      <c r="C317" s="184" t="s">
        <v>343</v>
      </c>
      <c r="D317" s="19" t="s">
        <v>252</v>
      </c>
      <c r="E317" s="139"/>
    </row>
    <row r="318" spans="1:6">
      <c r="A318" s="197"/>
      <c r="B318" s="143"/>
      <c r="C318" s="185"/>
      <c r="D318" s="20" t="s">
        <v>65</v>
      </c>
      <c r="E318" s="140"/>
    </row>
    <row r="319" spans="1:6">
      <c r="A319" s="197"/>
      <c r="B319" s="143"/>
      <c r="C319" s="185"/>
      <c r="D319" s="20" t="s">
        <v>66</v>
      </c>
      <c r="E319" s="140"/>
    </row>
    <row r="320" spans="1:6">
      <c r="A320" s="197"/>
      <c r="B320" s="143"/>
      <c r="C320" s="185"/>
      <c r="D320" s="20" t="s">
        <v>67</v>
      </c>
      <c r="E320" s="140"/>
    </row>
    <row r="321" spans="1:6">
      <c r="A321" s="197"/>
      <c r="B321" s="143"/>
      <c r="C321" s="185"/>
      <c r="D321" s="20" t="s">
        <v>68</v>
      </c>
      <c r="E321" s="140"/>
    </row>
    <row r="322" spans="1:6" ht="11.25" thickBot="1">
      <c r="A322" s="197"/>
      <c r="B322" s="143"/>
      <c r="C322" s="186"/>
      <c r="D322" s="21" t="s">
        <v>253</v>
      </c>
      <c r="E322" s="141"/>
    </row>
    <row r="323" spans="1:6" s="42" customFormat="1" ht="11.25" thickBot="1">
      <c r="A323" s="85"/>
      <c r="B323" s="94"/>
      <c r="C323" s="40"/>
      <c r="D323" s="41"/>
      <c r="E323" s="95"/>
      <c r="F323" s="79"/>
    </row>
    <row r="324" spans="1:6">
      <c r="A324" s="198">
        <v>43</v>
      </c>
      <c r="B324" s="153">
        <v>25</v>
      </c>
      <c r="C324" s="158" t="s">
        <v>333</v>
      </c>
      <c r="D324" s="19" t="s">
        <v>254</v>
      </c>
      <c r="E324" s="139"/>
    </row>
    <row r="325" spans="1:6">
      <c r="A325" s="198"/>
      <c r="B325" s="143"/>
      <c r="C325" s="146"/>
      <c r="D325" s="20" t="s">
        <v>255</v>
      </c>
      <c r="E325" s="140"/>
    </row>
    <row r="326" spans="1:6">
      <c r="A326" s="198"/>
      <c r="B326" s="143"/>
      <c r="C326" s="146"/>
      <c r="D326" s="20" t="s">
        <v>256</v>
      </c>
      <c r="E326" s="140"/>
    </row>
    <row r="327" spans="1:6">
      <c r="A327" s="198"/>
      <c r="B327" s="143"/>
      <c r="C327" s="146"/>
      <c r="D327" s="20" t="s">
        <v>412</v>
      </c>
      <c r="E327" s="140"/>
    </row>
    <row r="328" spans="1:6">
      <c r="A328" s="198"/>
      <c r="B328" s="143"/>
      <c r="C328" s="146"/>
      <c r="D328" s="20" t="s">
        <v>257</v>
      </c>
      <c r="E328" s="140"/>
    </row>
    <row r="329" spans="1:6">
      <c r="A329" s="198"/>
      <c r="B329" s="143"/>
      <c r="C329" s="146"/>
      <c r="D329" s="20" t="s">
        <v>258</v>
      </c>
      <c r="E329" s="140"/>
    </row>
    <row r="330" spans="1:6" ht="11.25" thickBot="1">
      <c r="A330" s="198"/>
      <c r="B330" s="143"/>
      <c r="C330" s="146"/>
      <c r="D330" s="21" t="s">
        <v>259</v>
      </c>
      <c r="E330" s="141"/>
    </row>
    <row r="331" spans="1:6" s="42" customFormat="1" ht="11.25" thickBot="1">
      <c r="A331" s="85"/>
      <c r="B331" s="94"/>
      <c r="C331" s="40"/>
      <c r="D331" s="41"/>
      <c r="E331" s="95"/>
      <c r="F331" s="79"/>
    </row>
    <row r="332" spans="1:6" ht="33" customHeight="1" thickBot="1">
      <c r="A332" s="82">
        <v>44</v>
      </c>
      <c r="B332" s="83" t="s">
        <v>69</v>
      </c>
      <c r="C332" s="101" t="s">
        <v>334</v>
      </c>
      <c r="D332" s="26"/>
      <c r="E332" s="103" t="s">
        <v>363</v>
      </c>
      <c r="F332" s="77"/>
    </row>
    <row r="333" spans="1:6" s="42" customFormat="1" ht="11.25" thickBot="1">
      <c r="A333" s="85"/>
      <c r="B333" s="94"/>
      <c r="C333" s="40"/>
      <c r="D333" s="41"/>
      <c r="E333" s="95"/>
      <c r="F333" s="79"/>
    </row>
    <row r="334" spans="1:6">
      <c r="A334" s="198">
        <v>45</v>
      </c>
      <c r="B334" s="153">
        <v>26</v>
      </c>
      <c r="C334" s="160" t="s">
        <v>413</v>
      </c>
      <c r="D334" s="19" t="s">
        <v>260</v>
      </c>
      <c r="E334" s="139"/>
    </row>
    <row r="335" spans="1:6">
      <c r="A335" s="198"/>
      <c r="B335" s="143"/>
      <c r="C335" s="161"/>
      <c r="D335" s="20" t="s">
        <v>261</v>
      </c>
      <c r="E335" s="140"/>
    </row>
    <row r="336" spans="1:6" ht="11.25" thickBot="1">
      <c r="A336" s="198"/>
      <c r="B336" s="154"/>
      <c r="C336" s="162"/>
      <c r="D336" s="21" t="s">
        <v>262</v>
      </c>
      <c r="E336" s="141"/>
    </row>
    <row r="337" spans="1:6" s="42" customFormat="1" ht="11.25" thickBot="1">
      <c r="A337" s="85"/>
      <c r="B337" s="94"/>
      <c r="C337" s="40"/>
      <c r="D337" s="41"/>
      <c r="E337" s="95"/>
      <c r="F337" s="79"/>
    </row>
    <row r="338" spans="1:6">
      <c r="A338" s="198">
        <v>46</v>
      </c>
      <c r="B338" s="153">
        <v>27</v>
      </c>
      <c r="C338" s="158" t="s">
        <v>414</v>
      </c>
      <c r="D338" s="19" t="s">
        <v>263</v>
      </c>
      <c r="E338" s="139"/>
    </row>
    <row r="339" spans="1:6">
      <c r="A339" s="198"/>
      <c r="B339" s="143"/>
      <c r="C339" s="146"/>
      <c r="D339" s="20" t="s">
        <v>265</v>
      </c>
      <c r="E339" s="140"/>
    </row>
    <row r="340" spans="1:6" ht="18.75" customHeight="1" thickBot="1">
      <c r="A340" s="198"/>
      <c r="B340" s="154"/>
      <c r="C340" s="163"/>
      <c r="D340" s="21" t="s">
        <v>264</v>
      </c>
      <c r="E340" s="141"/>
    </row>
    <row r="341" spans="1:6" s="42" customFormat="1" ht="11.25" thickBot="1">
      <c r="A341" s="85"/>
      <c r="B341" s="94"/>
      <c r="C341" s="40"/>
      <c r="D341" s="41"/>
      <c r="E341" s="95"/>
      <c r="F341" s="79"/>
    </row>
    <row r="342" spans="1:6" ht="31.5" customHeight="1" thickBot="1">
      <c r="A342" s="82">
        <v>47</v>
      </c>
      <c r="B342" s="83" t="s">
        <v>70</v>
      </c>
      <c r="C342" s="5" t="s">
        <v>335</v>
      </c>
      <c r="D342" s="26"/>
      <c r="E342" s="116"/>
      <c r="F342" s="77"/>
    </row>
    <row r="343" spans="1:6" s="42" customFormat="1" ht="11.25" thickBot="1">
      <c r="A343" s="85"/>
      <c r="B343" s="94"/>
      <c r="C343" s="40"/>
      <c r="D343" s="41"/>
      <c r="E343" s="97"/>
      <c r="F343" s="79"/>
    </row>
    <row r="344" spans="1:6" ht="10.5" customHeight="1">
      <c r="A344" s="198">
        <v>48</v>
      </c>
      <c r="B344" s="153">
        <v>28</v>
      </c>
      <c r="C344" s="167" t="s">
        <v>336</v>
      </c>
      <c r="D344" s="19" t="s">
        <v>266</v>
      </c>
      <c r="E344" s="176"/>
    </row>
    <row r="345" spans="1:6">
      <c r="A345" s="198"/>
      <c r="B345" s="143"/>
      <c r="C345" s="168"/>
      <c r="D345" s="20" t="s">
        <v>267</v>
      </c>
      <c r="E345" s="177"/>
    </row>
    <row r="346" spans="1:6">
      <c r="A346" s="198"/>
      <c r="B346" s="143"/>
      <c r="C346" s="168"/>
      <c r="D346" s="20" t="s">
        <v>268</v>
      </c>
      <c r="E346" s="177"/>
    </row>
    <row r="347" spans="1:6" ht="21">
      <c r="A347" s="198"/>
      <c r="B347" s="143"/>
      <c r="C347" s="168"/>
      <c r="D347" s="20" t="s">
        <v>269</v>
      </c>
      <c r="E347" s="177"/>
    </row>
    <row r="348" spans="1:6" ht="21">
      <c r="A348" s="198"/>
      <c r="B348" s="143"/>
      <c r="C348" s="168"/>
      <c r="D348" s="20" t="s">
        <v>270</v>
      </c>
      <c r="E348" s="177"/>
    </row>
    <row r="349" spans="1:6">
      <c r="A349" s="198"/>
      <c r="B349" s="143"/>
      <c r="C349" s="168"/>
      <c r="D349" s="20" t="s">
        <v>271</v>
      </c>
      <c r="E349" s="177"/>
    </row>
    <row r="350" spans="1:6">
      <c r="A350" s="198"/>
      <c r="B350" s="143"/>
      <c r="C350" s="168"/>
      <c r="D350" s="20" t="s">
        <v>272</v>
      </c>
      <c r="E350" s="177"/>
    </row>
    <row r="351" spans="1:6">
      <c r="A351" s="198"/>
      <c r="B351" s="143"/>
      <c r="C351" s="168"/>
      <c r="D351" s="20" t="s">
        <v>273</v>
      </c>
      <c r="E351" s="177"/>
    </row>
    <row r="352" spans="1:6">
      <c r="A352" s="198"/>
      <c r="B352" s="143"/>
      <c r="C352" s="168"/>
      <c r="D352" s="20" t="s">
        <v>275</v>
      </c>
      <c r="E352" s="177"/>
    </row>
    <row r="353" spans="1:6">
      <c r="A353" s="198"/>
      <c r="B353" s="143"/>
      <c r="C353" s="168"/>
      <c r="D353" s="20" t="s">
        <v>274</v>
      </c>
      <c r="E353" s="177"/>
    </row>
    <row r="354" spans="1:6" ht="11.25" thickBot="1">
      <c r="A354" s="198"/>
      <c r="B354" s="143"/>
      <c r="C354" s="168"/>
      <c r="D354" s="20" t="s">
        <v>349</v>
      </c>
      <c r="E354" s="178"/>
    </row>
    <row r="355" spans="1:6" ht="42" customHeight="1" thickBot="1">
      <c r="A355" s="198"/>
      <c r="B355" s="143"/>
      <c r="C355" s="169"/>
      <c r="D355" s="99" t="s">
        <v>363</v>
      </c>
      <c r="E355" s="96"/>
      <c r="F355" s="77"/>
    </row>
    <row r="356" spans="1:6" s="42" customFormat="1" ht="11.25" thickBot="1">
      <c r="A356" s="85"/>
      <c r="B356" s="94"/>
      <c r="C356" s="40"/>
      <c r="D356" s="41"/>
      <c r="E356" s="95"/>
      <c r="F356" s="79"/>
    </row>
    <row r="357" spans="1:6" ht="46.5" customHeight="1" thickBot="1">
      <c r="A357" s="82">
        <v>49</v>
      </c>
      <c r="B357" s="83" t="s">
        <v>71</v>
      </c>
      <c r="C357" s="102" t="s">
        <v>337</v>
      </c>
      <c r="D357" s="26"/>
      <c r="E357" s="116" t="s">
        <v>363</v>
      </c>
      <c r="F357" s="77"/>
    </row>
    <row r="358" spans="1:6" s="42" customFormat="1" ht="11.25" thickBot="1">
      <c r="A358" s="30"/>
      <c r="B358" s="51" t="s">
        <v>72</v>
      </c>
      <c r="C358" s="52" t="s">
        <v>325</v>
      </c>
      <c r="D358" s="53"/>
      <c r="E358" s="45"/>
      <c r="F358" s="79"/>
    </row>
    <row r="359" spans="1:6">
      <c r="A359" s="197" t="s">
        <v>85</v>
      </c>
      <c r="B359" s="153">
        <v>29</v>
      </c>
      <c r="C359" s="158" t="s">
        <v>415</v>
      </c>
      <c r="D359" s="25" t="s">
        <v>280</v>
      </c>
      <c r="E359" s="139"/>
    </row>
    <row r="360" spans="1:6">
      <c r="A360" s="197"/>
      <c r="B360" s="143"/>
      <c r="C360" s="146"/>
      <c r="D360" s="20" t="s">
        <v>276</v>
      </c>
      <c r="E360" s="140"/>
    </row>
    <row r="361" spans="1:6">
      <c r="A361" s="197"/>
      <c r="B361" s="143"/>
      <c r="C361" s="146"/>
      <c r="D361" s="20" t="s">
        <v>277</v>
      </c>
      <c r="E361" s="140"/>
    </row>
    <row r="362" spans="1:6">
      <c r="A362" s="197"/>
      <c r="B362" s="143"/>
      <c r="C362" s="146"/>
      <c r="D362" s="20" t="s">
        <v>281</v>
      </c>
      <c r="E362" s="140"/>
    </row>
    <row r="363" spans="1:6">
      <c r="A363" s="197"/>
      <c r="B363" s="143"/>
      <c r="C363" s="146"/>
      <c r="D363" s="20" t="s">
        <v>282</v>
      </c>
      <c r="E363" s="140"/>
    </row>
    <row r="364" spans="1:6">
      <c r="A364" s="197"/>
      <c r="B364" s="143"/>
      <c r="C364" s="146"/>
      <c r="D364" s="20" t="s">
        <v>283</v>
      </c>
      <c r="E364" s="140"/>
    </row>
    <row r="365" spans="1:6" ht="11.25" thickBot="1">
      <c r="A365" s="197"/>
      <c r="B365" s="143"/>
      <c r="C365" s="146"/>
      <c r="D365" s="21" t="s">
        <v>278</v>
      </c>
      <c r="E365" s="141"/>
    </row>
    <row r="366" spans="1:6">
      <c r="A366" s="197" t="s">
        <v>86</v>
      </c>
      <c r="B366" s="143"/>
      <c r="C366" s="146"/>
      <c r="D366" s="25" t="s">
        <v>279</v>
      </c>
      <c r="E366" s="139"/>
    </row>
    <row r="367" spans="1:6">
      <c r="A367" s="197"/>
      <c r="B367" s="143"/>
      <c r="C367" s="146"/>
      <c r="D367" s="20" t="s">
        <v>276</v>
      </c>
      <c r="E367" s="140"/>
    </row>
    <row r="368" spans="1:6">
      <c r="A368" s="197"/>
      <c r="B368" s="143"/>
      <c r="C368" s="146"/>
      <c r="D368" s="20" t="s">
        <v>277</v>
      </c>
      <c r="E368" s="140"/>
    </row>
    <row r="369" spans="1:6">
      <c r="A369" s="197"/>
      <c r="B369" s="143"/>
      <c r="C369" s="146"/>
      <c r="D369" s="20" t="s">
        <v>281</v>
      </c>
      <c r="E369" s="140"/>
    </row>
    <row r="370" spans="1:6">
      <c r="A370" s="197"/>
      <c r="B370" s="143"/>
      <c r="C370" s="146"/>
      <c r="D370" s="20" t="s">
        <v>282</v>
      </c>
      <c r="E370" s="140"/>
    </row>
    <row r="371" spans="1:6">
      <c r="A371" s="197"/>
      <c r="B371" s="143"/>
      <c r="C371" s="146"/>
      <c r="D371" s="20" t="s">
        <v>283</v>
      </c>
      <c r="E371" s="140"/>
    </row>
    <row r="372" spans="1:6" ht="11.25" thickBot="1">
      <c r="A372" s="197"/>
      <c r="B372" s="154"/>
      <c r="C372" s="163"/>
      <c r="D372" s="21" t="s">
        <v>278</v>
      </c>
      <c r="E372" s="141"/>
    </row>
    <row r="373" spans="1:6" s="42" customFormat="1" ht="11.25" thickBot="1">
      <c r="A373" s="85"/>
      <c r="B373" s="94"/>
      <c r="C373" s="40"/>
      <c r="D373" s="41"/>
      <c r="E373" s="95"/>
      <c r="F373" s="79"/>
    </row>
    <row r="374" spans="1:6">
      <c r="A374" s="198">
        <v>51</v>
      </c>
      <c r="B374" s="153">
        <v>30</v>
      </c>
      <c r="C374" s="160" t="s">
        <v>416</v>
      </c>
      <c r="D374" s="19" t="s">
        <v>284</v>
      </c>
      <c r="E374" s="139"/>
    </row>
    <row r="375" spans="1:6">
      <c r="A375" s="198"/>
      <c r="B375" s="143"/>
      <c r="C375" s="161"/>
      <c r="D375" s="20" t="s">
        <v>287</v>
      </c>
      <c r="E375" s="140"/>
    </row>
    <row r="376" spans="1:6">
      <c r="A376" s="198"/>
      <c r="B376" s="143"/>
      <c r="C376" s="161"/>
      <c r="D376" s="20" t="s">
        <v>285</v>
      </c>
      <c r="E376" s="140"/>
    </row>
    <row r="377" spans="1:6">
      <c r="A377" s="198"/>
      <c r="B377" s="143"/>
      <c r="C377" s="161"/>
      <c r="D377" s="20" t="s">
        <v>286</v>
      </c>
      <c r="E377" s="140"/>
    </row>
    <row r="378" spans="1:6" ht="11.25" thickBot="1">
      <c r="A378" s="198"/>
      <c r="B378" s="143"/>
      <c r="C378" s="161"/>
      <c r="D378" s="21" t="s">
        <v>288</v>
      </c>
      <c r="E378" s="141"/>
    </row>
    <row r="379" spans="1:6" s="42" customFormat="1" ht="11.25" thickBot="1">
      <c r="A379" s="85"/>
      <c r="B379" s="94"/>
      <c r="C379" s="40"/>
      <c r="D379" s="41"/>
      <c r="E379" s="95"/>
      <c r="F379" s="79"/>
    </row>
    <row r="380" spans="1:6">
      <c r="A380" s="198">
        <v>52</v>
      </c>
      <c r="B380" s="153" t="s">
        <v>73</v>
      </c>
      <c r="C380" s="158" t="s">
        <v>417</v>
      </c>
      <c r="D380" s="19" t="s">
        <v>289</v>
      </c>
      <c r="E380" s="139"/>
    </row>
    <row r="381" spans="1:6" ht="21">
      <c r="A381" s="198"/>
      <c r="B381" s="143"/>
      <c r="C381" s="146"/>
      <c r="D381" s="20" t="s">
        <v>290</v>
      </c>
      <c r="E381" s="140"/>
    </row>
    <row r="382" spans="1:6" ht="21">
      <c r="A382" s="198"/>
      <c r="B382" s="143"/>
      <c r="C382" s="146"/>
      <c r="D382" s="20" t="s">
        <v>291</v>
      </c>
      <c r="E382" s="140"/>
    </row>
    <row r="383" spans="1:6">
      <c r="A383" s="198"/>
      <c r="B383" s="143"/>
      <c r="C383" s="146"/>
      <c r="D383" s="20" t="s">
        <v>292</v>
      </c>
      <c r="E383" s="140"/>
    </row>
    <row r="384" spans="1:6" ht="11.25" thickBot="1">
      <c r="A384" s="198"/>
      <c r="B384" s="154"/>
      <c r="C384" s="163"/>
      <c r="D384" s="21" t="s">
        <v>293</v>
      </c>
      <c r="E384" s="141"/>
    </row>
    <row r="385" spans="1:6" s="42" customFormat="1" ht="11.25" thickBot="1">
      <c r="A385" s="85"/>
      <c r="B385" s="94"/>
      <c r="C385" s="40"/>
      <c r="D385" s="41"/>
      <c r="E385" s="95"/>
      <c r="F385" s="79"/>
    </row>
    <row r="386" spans="1:6">
      <c r="A386" s="198">
        <v>53</v>
      </c>
      <c r="B386" s="153" t="s">
        <v>74</v>
      </c>
      <c r="C386" s="158" t="s">
        <v>418</v>
      </c>
      <c r="D386" s="19" t="s">
        <v>294</v>
      </c>
      <c r="E386" s="139"/>
    </row>
    <row r="387" spans="1:6">
      <c r="A387" s="198"/>
      <c r="B387" s="143"/>
      <c r="C387" s="146"/>
      <c r="D387" s="20" t="s">
        <v>295</v>
      </c>
      <c r="E387" s="140"/>
    </row>
    <row r="388" spans="1:6">
      <c r="A388" s="198"/>
      <c r="B388" s="143"/>
      <c r="C388" s="146"/>
      <c r="D388" s="20" t="s">
        <v>296</v>
      </c>
      <c r="E388" s="140"/>
    </row>
    <row r="389" spans="1:6">
      <c r="A389" s="198"/>
      <c r="B389" s="143"/>
      <c r="C389" s="146"/>
      <c r="D389" s="20" t="s">
        <v>297</v>
      </c>
      <c r="E389" s="140"/>
    </row>
    <row r="390" spans="1:6" ht="11.25" thickBot="1">
      <c r="A390" s="198"/>
      <c r="B390" s="143"/>
      <c r="C390" s="146"/>
      <c r="D390" s="21" t="s">
        <v>75</v>
      </c>
      <c r="E390" s="141"/>
    </row>
    <row r="391" spans="1:6" s="42" customFormat="1" ht="11.25" thickBot="1">
      <c r="A391" s="85"/>
      <c r="B391" s="94"/>
      <c r="C391" s="40"/>
      <c r="D391" s="41"/>
      <c r="E391" s="95"/>
      <c r="F391" s="79"/>
    </row>
    <row r="392" spans="1:6">
      <c r="A392" s="198">
        <v>54</v>
      </c>
      <c r="B392" s="153">
        <v>31</v>
      </c>
      <c r="C392" s="160" t="s">
        <v>420</v>
      </c>
      <c r="D392" s="19" t="s">
        <v>298</v>
      </c>
      <c r="E392" s="139"/>
    </row>
    <row r="393" spans="1:6">
      <c r="A393" s="198"/>
      <c r="B393" s="143"/>
      <c r="C393" s="161"/>
      <c r="D393" s="20" t="s">
        <v>299</v>
      </c>
      <c r="E393" s="140"/>
    </row>
    <row r="394" spans="1:6" ht="72.75" customHeight="1" thickBot="1">
      <c r="A394" s="198"/>
      <c r="B394" s="154"/>
      <c r="C394" s="162"/>
      <c r="D394" s="21" t="s">
        <v>300</v>
      </c>
      <c r="E394" s="141"/>
    </row>
    <row r="395" spans="1:6" s="42" customFormat="1" ht="11.25" thickBot="1">
      <c r="A395" s="85"/>
      <c r="B395" s="39"/>
      <c r="C395" s="98"/>
      <c r="D395" s="41"/>
      <c r="E395" s="95"/>
      <c r="F395" s="79"/>
    </row>
    <row r="396" spans="1:6">
      <c r="A396" s="198">
        <v>55</v>
      </c>
      <c r="B396" s="142">
        <v>32</v>
      </c>
      <c r="C396" s="193" t="s">
        <v>421</v>
      </c>
      <c r="D396" s="117" t="s">
        <v>301</v>
      </c>
      <c r="E396" s="139"/>
    </row>
    <row r="397" spans="1:6">
      <c r="A397" s="198"/>
      <c r="B397" s="143"/>
      <c r="C397" s="194"/>
      <c r="D397" s="118" t="s">
        <v>302</v>
      </c>
      <c r="E397" s="140"/>
    </row>
    <row r="398" spans="1:6">
      <c r="A398" s="198"/>
      <c r="B398" s="143"/>
      <c r="C398" s="194"/>
      <c r="D398" s="118" t="s">
        <v>303</v>
      </c>
      <c r="E398" s="140"/>
    </row>
    <row r="399" spans="1:6">
      <c r="A399" s="198"/>
      <c r="B399" s="143"/>
      <c r="C399" s="194"/>
      <c r="D399" s="118" t="s">
        <v>304</v>
      </c>
      <c r="E399" s="140"/>
    </row>
    <row r="400" spans="1:6">
      <c r="A400" s="198"/>
      <c r="B400" s="143"/>
      <c r="C400" s="194"/>
      <c r="D400" s="118" t="s">
        <v>305</v>
      </c>
      <c r="E400" s="140"/>
    </row>
    <row r="401" spans="1:6">
      <c r="A401" s="198"/>
      <c r="B401" s="143"/>
      <c r="C401" s="194"/>
      <c r="D401" s="118" t="s">
        <v>306</v>
      </c>
      <c r="E401" s="140"/>
    </row>
    <row r="402" spans="1:6" ht="11.25" thickBot="1">
      <c r="A402" s="198"/>
      <c r="B402" s="144"/>
      <c r="C402" s="195"/>
      <c r="D402" s="119" t="s">
        <v>419</v>
      </c>
      <c r="E402" s="141"/>
    </row>
    <row r="403" spans="1:6" s="42" customFormat="1" ht="11.25" thickBot="1">
      <c r="A403" s="85"/>
      <c r="B403" s="94"/>
      <c r="C403" s="40"/>
      <c r="D403" s="41"/>
      <c r="E403" s="95"/>
      <c r="F403" s="79"/>
    </row>
    <row r="404" spans="1:6">
      <c r="A404" s="198">
        <v>56</v>
      </c>
      <c r="B404" s="142">
        <v>33</v>
      </c>
      <c r="C404" s="145" t="s">
        <v>310</v>
      </c>
      <c r="D404" s="19" t="s">
        <v>307</v>
      </c>
      <c r="E404" s="139"/>
    </row>
    <row r="405" spans="1:6">
      <c r="A405" s="198"/>
      <c r="B405" s="143"/>
      <c r="C405" s="146"/>
      <c r="D405" s="20" t="s">
        <v>308</v>
      </c>
      <c r="E405" s="140"/>
    </row>
    <row r="406" spans="1:6" ht="11.25" thickBot="1">
      <c r="A406" s="198"/>
      <c r="B406" s="144"/>
      <c r="C406" s="147"/>
      <c r="D406" s="21" t="s">
        <v>309</v>
      </c>
      <c r="E406" s="141"/>
    </row>
    <row r="407" spans="1:6" s="42" customFormat="1" ht="11.25" thickBot="1">
      <c r="A407" s="85"/>
      <c r="B407" s="94"/>
      <c r="C407" s="40"/>
      <c r="D407" s="41"/>
      <c r="E407" s="95"/>
      <c r="F407" s="79"/>
    </row>
    <row r="408" spans="1:6">
      <c r="A408" s="198">
        <v>57</v>
      </c>
      <c r="B408" s="142" t="s">
        <v>76</v>
      </c>
      <c r="C408" s="145" t="s">
        <v>344</v>
      </c>
      <c r="D408" s="117" t="s">
        <v>311</v>
      </c>
      <c r="E408" s="139"/>
    </row>
    <row r="409" spans="1:6">
      <c r="A409" s="198"/>
      <c r="B409" s="143"/>
      <c r="C409" s="146"/>
      <c r="D409" s="118" t="s">
        <v>312</v>
      </c>
      <c r="E409" s="140"/>
    </row>
    <row r="410" spans="1:6">
      <c r="A410" s="198"/>
      <c r="B410" s="143"/>
      <c r="C410" s="146"/>
      <c r="D410" s="118" t="s">
        <v>313</v>
      </c>
      <c r="E410" s="140"/>
    </row>
    <row r="411" spans="1:6">
      <c r="A411" s="198"/>
      <c r="B411" s="143"/>
      <c r="C411" s="146"/>
      <c r="D411" s="118" t="s">
        <v>314</v>
      </c>
      <c r="E411" s="140"/>
    </row>
    <row r="412" spans="1:6">
      <c r="A412" s="198"/>
      <c r="B412" s="143"/>
      <c r="C412" s="146"/>
      <c r="D412" s="118" t="s">
        <v>345</v>
      </c>
      <c r="E412" s="140"/>
    </row>
    <row r="413" spans="1:6">
      <c r="A413" s="198"/>
      <c r="B413" s="143"/>
      <c r="C413" s="146"/>
      <c r="D413" s="118" t="s">
        <v>315</v>
      </c>
      <c r="E413" s="140"/>
    </row>
    <row r="414" spans="1:6" ht="21">
      <c r="A414" s="198"/>
      <c r="B414" s="143"/>
      <c r="C414" s="146"/>
      <c r="D414" s="118" t="s">
        <v>316</v>
      </c>
      <c r="E414" s="140"/>
    </row>
    <row r="415" spans="1:6" ht="21">
      <c r="A415" s="198"/>
      <c r="B415" s="143"/>
      <c r="C415" s="146"/>
      <c r="D415" s="118" t="s">
        <v>317</v>
      </c>
      <c r="E415" s="140"/>
    </row>
    <row r="416" spans="1:6">
      <c r="A416" s="198"/>
      <c r="B416" s="143"/>
      <c r="C416" s="146"/>
      <c r="D416" s="118" t="s">
        <v>318</v>
      </c>
      <c r="E416" s="140"/>
    </row>
    <row r="417" spans="1:6" ht="11.25" customHeight="1">
      <c r="A417" s="198"/>
      <c r="B417" s="143"/>
      <c r="C417" s="146"/>
      <c r="D417" s="118" t="s">
        <v>319</v>
      </c>
      <c r="E417" s="140"/>
    </row>
    <row r="418" spans="1:6" ht="11.25" thickBot="1">
      <c r="A418" s="198"/>
      <c r="B418" s="144"/>
      <c r="C418" s="147"/>
      <c r="D418" s="119" t="s">
        <v>320</v>
      </c>
      <c r="E418" s="141"/>
    </row>
    <row r="419" spans="1:6" s="42" customFormat="1" ht="11.25" thickBot="1">
      <c r="A419" s="85"/>
      <c r="B419" s="94"/>
      <c r="C419" s="40"/>
      <c r="D419" s="41"/>
      <c r="E419" s="95"/>
      <c r="F419" s="79"/>
    </row>
    <row r="420" spans="1:6">
      <c r="A420" s="197">
        <v>58</v>
      </c>
      <c r="B420" s="142" t="s">
        <v>77</v>
      </c>
      <c r="C420" s="170" t="s">
        <v>422</v>
      </c>
      <c r="D420" s="19" t="s">
        <v>78</v>
      </c>
      <c r="E420" s="204"/>
    </row>
    <row r="421" spans="1:6">
      <c r="A421" s="197"/>
      <c r="B421" s="143"/>
      <c r="C421" s="171"/>
      <c r="D421" s="20" t="s">
        <v>321</v>
      </c>
      <c r="E421" s="205"/>
    </row>
    <row r="422" spans="1:6">
      <c r="A422" s="197"/>
      <c r="B422" s="143"/>
      <c r="C422" s="171"/>
      <c r="D422" s="20" t="s">
        <v>322</v>
      </c>
      <c r="E422" s="205"/>
    </row>
    <row r="423" spans="1:6">
      <c r="A423" s="197"/>
      <c r="B423" s="143"/>
      <c r="C423" s="171"/>
      <c r="D423" s="20" t="s">
        <v>323</v>
      </c>
      <c r="E423" s="205"/>
    </row>
    <row r="424" spans="1:6" ht="11.25" thickBot="1">
      <c r="A424" s="197"/>
      <c r="B424" s="143"/>
      <c r="C424" s="171"/>
      <c r="D424" s="81" t="s">
        <v>359</v>
      </c>
      <c r="E424" s="205"/>
    </row>
    <row r="425" spans="1:6" ht="45" customHeight="1" thickBot="1">
      <c r="A425" s="197"/>
      <c r="B425" s="143"/>
      <c r="C425" s="171"/>
      <c r="D425" s="99" t="s">
        <v>363</v>
      </c>
      <c r="E425" s="120"/>
      <c r="F425" s="77"/>
    </row>
    <row r="426" spans="1:6" s="42" customFormat="1" ht="11.25" thickBot="1">
      <c r="A426" s="85"/>
      <c r="B426" s="94"/>
      <c r="C426" s="40"/>
      <c r="D426" s="41"/>
      <c r="E426" s="95"/>
      <c r="F426" s="79"/>
    </row>
    <row r="427" spans="1:6" s="42" customFormat="1" ht="11.25" thickBot="1">
      <c r="A427" s="30"/>
      <c r="B427" s="43" t="s">
        <v>79</v>
      </c>
      <c r="C427" s="44" t="s">
        <v>432</v>
      </c>
      <c r="D427" s="44"/>
      <c r="E427" s="45"/>
      <c r="F427" s="79"/>
    </row>
    <row r="428" spans="1:6">
      <c r="A428" s="198">
        <v>59</v>
      </c>
      <c r="B428" s="187">
        <v>34</v>
      </c>
      <c r="C428" s="190" t="s">
        <v>433</v>
      </c>
      <c r="D428" s="19" t="s">
        <v>324</v>
      </c>
      <c r="E428" s="212"/>
    </row>
    <row r="429" spans="1:6">
      <c r="A429" s="198"/>
      <c r="B429" s="188"/>
      <c r="C429" s="191"/>
      <c r="D429" s="118" t="s">
        <v>326</v>
      </c>
      <c r="E429" s="213"/>
    </row>
    <row r="430" spans="1:6">
      <c r="A430" s="198"/>
      <c r="B430" s="188"/>
      <c r="C430" s="191"/>
      <c r="D430" s="118" t="s">
        <v>327</v>
      </c>
      <c r="E430" s="213"/>
    </row>
    <row r="431" spans="1:6">
      <c r="A431" s="198"/>
      <c r="B431" s="188"/>
      <c r="C431" s="191"/>
      <c r="D431" s="118" t="s">
        <v>346</v>
      </c>
      <c r="E431" s="213"/>
    </row>
    <row r="432" spans="1:6">
      <c r="A432" s="198"/>
      <c r="B432" s="188"/>
      <c r="C432" s="191"/>
      <c r="D432" s="118" t="s">
        <v>328</v>
      </c>
      <c r="E432" s="213"/>
    </row>
    <row r="433" spans="1:6" ht="11.25" thickBot="1">
      <c r="A433" s="198"/>
      <c r="B433" s="153"/>
      <c r="C433" s="158"/>
      <c r="D433" s="118" t="s">
        <v>350</v>
      </c>
      <c r="E433" s="214"/>
    </row>
    <row r="434" spans="1:6" ht="47.25" customHeight="1" thickBot="1">
      <c r="A434" s="198"/>
      <c r="B434" s="189"/>
      <c r="C434" s="192"/>
      <c r="D434" s="99" t="s">
        <v>363</v>
      </c>
      <c r="E434" s="96"/>
      <c r="F434" s="77"/>
    </row>
    <row r="435" spans="1:6" s="42" customFormat="1" ht="11.25" thickBot="1">
      <c r="A435" s="85"/>
      <c r="B435" s="49"/>
      <c r="C435" s="54"/>
      <c r="D435" s="50"/>
      <c r="E435" s="55"/>
      <c r="F435" s="79"/>
    </row>
    <row r="436" spans="1:6" ht="42.75" customHeight="1" thickBot="1">
      <c r="A436" s="82">
        <v>60</v>
      </c>
      <c r="B436" s="28">
        <v>35</v>
      </c>
      <c r="C436" s="121" t="s">
        <v>423</v>
      </c>
      <c r="D436" s="26"/>
      <c r="E436" s="116" t="s">
        <v>363</v>
      </c>
    </row>
    <row r="437" spans="1:6" ht="11.25" thickBot="1">
      <c r="B437" s="129">
        <v>36</v>
      </c>
      <c r="C437" s="132" t="s">
        <v>435</v>
      </c>
      <c r="D437" s="126" t="s">
        <v>436</v>
      </c>
      <c r="E437" s="128"/>
    </row>
    <row r="438" spans="1:6" ht="11.25" thickBot="1">
      <c r="B438" s="130"/>
      <c r="C438" s="133"/>
      <c r="D438" s="127" t="s">
        <v>438</v>
      </c>
      <c r="E438" s="128"/>
    </row>
    <row r="439" spans="1:6" ht="11.25" thickBot="1">
      <c r="B439" s="131"/>
      <c r="C439" s="134"/>
      <c r="D439" s="127" t="s">
        <v>437</v>
      </c>
      <c r="E439" s="128"/>
    </row>
  </sheetData>
  <dataConsolidate/>
  <mergeCells count="227">
    <mergeCell ref="E344:E354"/>
    <mergeCell ref="E428:E433"/>
    <mergeCell ref="E420:E424"/>
    <mergeCell ref="E68:E73"/>
    <mergeCell ref="E91:E97"/>
    <mergeCell ref="E152:E157"/>
    <mergeCell ref="E160:E165"/>
    <mergeCell ref="E168:E171"/>
    <mergeCell ref="E125:E128"/>
    <mergeCell ref="E183:E186"/>
    <mergeCell ref="E214:E218"/>
    <mergeCell ref="E253:E259"/>
    <mergeCell ref="E145:E150"/>
    <mergeCell ref="E174:E179"/>
    <mergeCell ref="E190:E194"/>
    <mergeCell ref="E196:E206"/>
    <mergeCell ref="E209:E212"/>
    <mergeCell ref="E221:E226"/>
    <mergeCell ref="E229:E240"/>
    <mergeCell ref="E242:E247"/>
    <mergeCell ref="E404:E406"/>
    <mergeCell ref="E408:E418"/>
    <mergeCell ref="E338:E340"/>
    <mergeCell ref="E293:E303"/>
    <mergeCell ref="B3:C3"/>
    <mergeCell ref="D3:E3"/>
    <mergeCell ref="E10:E25"/>
    <mergeCell ref="C10:C26"/>
    <mergeCell ref="B10:B26"/>
    <mergeCell ref="E34:E45"/>
    <mergeCell ref="E47:E58"/>
    <mergeCell ref="E61:E66"/>
    <mergeCell ref="E140:E143"/>
    <mergeCell ref="E82:E89"/>
    <mergeCell ref="E100:E102"/>
    <mergeCell ref="E104:E109"/>
    <mergeCell ref="E111:E119"/>
    <mergeCell ref="E121:E123"/>
    <mergeCell ref="E131:E138"/>
    <mergeCell ref="B61:B74"/>
    <mergeCell ref="B104:B109"/>
    <mergeCell ref="C104:C109"/>
    <mergeCell ref="B111:B119"/>
    <mergeCell ref="C111:C119"/>
    <mergeCell ref="B121:B123"/>
    <mergeCell ref="C121:C123"/>
    <mergeCell ref="B82:B89"/>
    <mergeCell ref="C82:C89"/>
    <mergeCell ref="A404:A406"/>
    <mergeCell ref="A408:A418"/>
    <mergeCell ref="A428:A434"/>
    <mergeCell ref="B209:B212"/>
    <mergeCell ref="A209:A212"/>
    <mergeCell ref="A242:A247"/>
    <mergeCell ref="B242:B247"/>
    <mergeCell ref="A286:A291"/>
    <mergeCell ref="B286:B291"/>
    <mergeCell ref="A309:A315"/>
    <mergeCell ref="B309:B315"/>
    <mergeCell ref="A317:A322"/>
    <mergeCell ref="B317:B322"/>
    <mergeCell ref="A420:A425"/>
    <mergeCell ref="B420:B425"/>
    <mergeCell ref="A359:A365"/>
    <mergeCell ref="A366:A372"/>
    <mergeCell ref="A334:A336"/>
    <mergeCell ref="A338:A340"/>
    <mergeCell ref="A344:A355"/>
    <mergeCell ref="A374:A378"/>
    <mergeCell ref="A380:A384"/>
    <mergeCell ref="A386:A390"/>
    <mergeCell ref="A392:A394"/>
    <mergeCell ref="A396:A402"/>
    <mergeCell ref="A262:A266"/>
    <mergeCell ref="A268:A271"/>
    <mergeCell ref="A273:A278"/>
    <mergeCell ref="A280:A284"/>
    <mergeCell ref="A293:A303"/>
    <mergeCell ref="A305:A307"/>
    <mergeCell ref="A324:A330"/>
    <mergeCell ref="A174:A179"/>
    <mergeCell ref="A183:A186"/>
    <mergeCell ref="A190:A194"/>
    <mergeCell ref="A196:A206"/>
    <mergeCell ref="A214:A219"/>
    <mergeCell ref="A221:A226"/>
    <mergeCell ref="A229:A240"/>
    <mergeCell ref="A249:A251"/>
    <mergeCell ref="A253:A260"/>
    <mergeCell ref="A104:A109"/>
    <mergeCell ref="A111:A119"/>
    <mergeCell ref="A121:A123"/>
    <mergeCell ref="A125:A129"/>
    <mergeCell ref="A131:A138"/>
    <mergeCell ref="A145:A150"/>
    <mergeCell ref="A152:A158"/>
    <mergeCell ref="A160:A166"/>
    <mergeCell ref="A168:A172"/>
    <mergeCell ref="A140:A143"/>
    <mergeCell ref="A5:A9"/>
    <mergeCell ref="A10:A25"/>
    <mergeCell ref="A27:A30"/>
    <mergeCell ref="A76:A80"/>
    <mergeCell ref="A82:A89"/>
    <mergeCell ref="A91:A98"/>
    <mergeCell ref="A100:A102"/>
    <mergeCell ref="A34:A45"/>
    <mergeCell ref="A47:A59"/>
    <mergeCell ref="A68:A74"/>
    <mergeCell ref="A61:A66"/>
    <mergeCell ref="B404:B406"/>
    <mergeCell ref="C404:C406"/>
    <mergeCell ref="B408:B418"/>
    <mergeCell ref="C408:C418"/>
    <mergeCell ref="B428:B434"/>
    <mergeCell ref="C428:C434"/>
    <mergeCell ref="B386:B390"/>
    <mergeCell ref="C386:C390"/>
    <mergeCell ref="B392:B394"/>
    <mergeCell ref="C392:C394"/>
    <mergeCell ref="B396:B402"/>
    <mergeCell ref="C396:C402"/>
    <mergeCell ref="C420:C425"/>
    <mergeCell ref="C305:C307"/>
    <mergeCell ref="C317:C322"/>
    <mergeCell ref="C309:C315"/>
    <mergeCell ref="C286:C291"/>
    <mergeCell ref="B359:B372"/>
    <mergeCell ref="C359:C372"/>
    <mergeCell ref="B374:B378"/>
    <mergeCell ref="C374:C378"/>
    <mergeCell ref="B380:B384"/>
    <mergeCell ref="C380:C384"/>
    <mergeCell ref="B334:B336"/>
    <mergeCell ref="C334:C336"/>
    <mergeCell ref="B338:B340"/>
    <mergeCell ref="C338:C340"/>
    <mergeCell ref="B344:B355"/>
    <mergeCell ref="C344:C355"/>
    <mergeCell ref="B125:B129"/>
    <mergeCell ref="C125:C129"/>
    <mergeCell ref="B131:B138"/>
    <mergeCell ref="C131:C138"/>
    <mergeCell ref="C140:C143"/>
    <mergeCell ref="B145:B150"/>
    <mergeCell ref="C145:C150"/>
    <mergeCell ref="B140:B143"/>
    <mergeCell ref="B196:B206"/>
    <mergeCell ref="C196:C206"/>
    <mergeCell ref="B174:B179"/>
    <mergeCell ref="C174:C179"/>
    <mergeCell ref="B183:B186"/>
    <mergeCell ref="C183:C186"/>
    <mergeCell ref="B190:B194"/>
    <mergeCell ref="C190:C194"/>
    <mergeCell ref="E317:E322"/>
    <mergeCell ref="E324:E330"/>
    <mergeCell ref="B221:B226"/>
    <mergeCell ref="C221:C226"/>
    <mergeCell ref="B262:B266"/>
    <mergeCell ref="C262:C266"/>
    <mergeCell ref="B268:B271"/>
    <mergeCell ref="C268:C271"/>
    <mergeCell ref="B273:B278"/>
    <mergeCell ref="C273:C278"/>
    <mergeCell ref="B229:B240"/>
    <mergeCell ref="C229:C240"/>
    <mergeCell ref="B249:B251"/>
    <mergeCell ref="C249:C251"/>
    <mergeCell ref="B253:B260"/>
    <mergeCell ref="C253:C260"/>
    <mergeCell ref="C242:C247"/>
    <mergeCell ref="B324:B330"/>
    <mergeCell ref="C324:C330"/>
    <mergeCell ref="B280:B284"/>
    <mergeCell ref="C280:C284"/>
    <mergeCell ref="B293:B303"/>
    <mergeCell ref="C293:C303"/>
    <mergeCell ref="B305:B307"/>
    <mergeCell ref="B214:B219"/>
    <mergeCell ref="C214:C219"/>
    <mergeCell ref="E374:E378"/>
    <mergeCell ref="E380:E384"/>
    <mergeCell ref="E386:E390"/>
    <mergeCell ref="E392:E394"/>
    <mergeCell ref="E396:E402"/>
    <mergeCell ref="E359:E365"/>
    <mergeCell ref="B5:B9"/>
    <mergeCell ref="C5:C9"/>
    <mergeCell ref="B27:B30"/>
    <mergeCell ref="C27:C30"/>
    <mergeCell ref="C76:C80"/>
    <mergeCell ref="E32:E33"/>
    <mergeCell ref="E76:E80"/>
    <mergeCell ref="C61:C74"/>
    <mergeCell ref="E249:E251"/>
    <mergeCell ref="E262:E266"/>
    <mergeCell ref="E268:E271"/>
    <mergeCell ref="E280:E284"/>
    <mergeCell ref="E286:E291"/>
    <mergeCell ref="E273:E277"/>
    <mergeCell ref="E305:E307"/>
    <mergeCell ref="E309:E315"/>
    <mergeCell ref="B437:B439"/>
    <mergeCell ref="C437:C439"/>
    <mergeCell ref="D2:E2"/>
    <mergeCell ref="B2:C2"/>
    <mergeCell ref="E5:E9"/>
    <mergeCell ref="E27:E30"/>
    <mergeCell ref="B91:B98"/>
    <mergeCell ref="C91:C98"/>
    <mergeCell ref="B100:B102"/>
    <mergeCell ref="C100:C102"/>
    <mergeCell ref="E366:E372"/>
    <mergeCell ref="D32:D33"/>
    <mergeCell ref="B34:B59"/>
    <mergeCell ref="C34:C59"/>
    <mergeCell ref="B76:B80"/>
    <mergeCell ref="E334:E336"/>
    <mergeCell ref="B152:B158"/>
    <mergeCell ref="C152:C158"/>
    <mergeCell ref="B160:B166"/>
    <mergeCell ref="C160:C166"/>
    <mergeCell ref="C167:D167"/>
    <mergeCell ref="B168:B172"/>
    <mergeCell ref="C168:C172"/>
    <mergeCell ref="C209:C212"/>
  </mergeCells>
  <dataValidations count="57">
    <dataValidation allowBlank="1" showInputMessage="1" showErrorMessage="1" prompt="Please insert the number of Audit Committees who replied to the questionnaire sent." sqref="D5:D9 D31" xr:uid="{A6D11DF8-DF19-493F-8D6E-5C3278545706}"/>
    <dataValidation type="list" allowBlank="1" showInputMessage="1" showErrorMessage="1" sqref="E5:E9" xr:uid="{5AF17B3C-5B7D-43DC-B842-CB7C7E50B0DE}">
      <formula1>$D$5:$D$9</formula1>
    </dataValidation>
    <dataValidation type="list" allowBlank="1" showInputMessage="1" showErrorMessage="1" sqref="E27:E30" xr:uid="{834BBF8B-63E7-4E4B-B8CB-7B0C5847A432}">
      <formula1>$D$27:$D$30</formula1>
    </dataValidation>
    <dataValidation type="list" allowBlank="1" showInputMessage="1" showErrorMessage="1" sqref="E47:E58" xr:uid="{0D7D0922-53C7-46C8-ADF5-FA1B3DF1E12A}">
      <formula1>$D$48:$D$58</formula1>
    </dataValidation>
    <dataValidation type="list" allowBlank="1" showInputMessage="1" showErrorMessage="1" sqref="E76:E80" xr:uid="{CDCDE648-62DD-430A-9002-18BE93281396}">
      <formula1>$D$77:$D$80</formula1>
    </dataValidation>
    <dataValidation type="list" allowBlank="1" showInputMessage="1" showErrorMessage="1" sqref="E100:E102" xr:uid="{D5F3213D-7B97-4DF7-913E-D8C8D56422CD}">
      <formula1>$D$101:$D$102</formula1>
    </dataValidation>
    <dataValidation type="list" allowBlank="1" showInputMessage="1" showErrorMessage="1" sqref="E104:E109" xr:uid="{6F1C2B0E-B471-4DFB-9BA8-821146CE0461}">
      <formula1>$D$105:$D$109</formula1>
    </dataValidation>
    <dataValidation type="list" allowBlank="1" showInputMessage="1" showErrorMessage="1" sqref="E121:E123" xr:uid="{292095EE-EC68-401A-96F4-01EC6D6A8657}">
      <formula1>$D$122:$D$123</formula1>
    </dataValidation>
    <dataValidation type="list" allowBlank="1" showInputMessage="1" showErrorMessage="1" sqref="E111:E119" xr:uid="{208E351C-5EEB-4806-843D-8FF793249B24}">
      <formula1>$D$112:$D$119</formula1>
    </dataValidation>
    <dataValidation type="list" allowBlank="1" showInputMessage="1" showErrorMessage="1" sqref="E131:E138" xr:uid="{FD3B9D88-6A6C-4297-8D0B-DEE2CBB6D2AC}">
      <formula1>$D$132:$D$138</formula1>
    </dataValidation>
    <dataValidation type="list" allowBlank="1" showInputMessage="1" showErrorMessage="1" sqref="E140:E143" xr:uid="{A41ADAC5-586D-40D4-84FA-05F0B69BADE0}">
      <formula1>$D$141:$D$143</formula1>
    </dataValidation>
    <dataValidation type="list" allowBlank="1" showInputMessage="1" showErrorMessage="1" sqref="E145:E150" xr:uid="{B053166D-9F21-4D7D-8576-3D3C22050F11}">
      <formula1>$D$146:$D$150</formula1>
    </dataValidation>
    <dataValidation type="list" allowBlank="1" showInputMessage="1" showErrorMessage="1" sqref="E174:E179" xr:uid="{3345CCC2-A067-4CB7-A0D9-E4A4CF8A32C5}">
      <formula1>$D$175:$D$179</formula1>
    </dataValidation>
    <dataValidation type="list" allowBlank="1" showInputMessage="1" showErrorMessage="1" sqref="E190:E194" xr:uid="{840ABD2A-4F2F-44E8-9BA7-A3784058E85D}">
      <formula1>$D$191:$D$194</formula1>
    </dataValidation>
    <dataValidation type="list" allowBlank="1" showInputMessage="1" showErrorMessage="1" sqref="E196:E206" xr:uid="{ECCFF584-6960-4F07-943A-69C345ED0F99}">
      <formula1>$D$197:$D$206</formula1>
    </dataValidation>
    <dataValidation type="list" allowBlank="1" showInputMessage="1" showErrorMessage="1" sqref="E209:E212" xr:uid="{4274E51E-5F66-4A17-BE5E-45E2D15AED80}">
      <formula1>$D$210:$D$212</formula1>
    </dataValidation>
    <dataValidation type="list" allowBlank="1" showInputMessage="1" showErrorMessage="1" sqref="E221:E226" xr:uid="{44321EAB-12BC-4A0B-B66A-61D7E06A3438}">
      <formula1>$D$222:$D$226</formula1>
    </dataValidation>
    <dataValidation type="list" allowBlank="1" showInputMessage="1" showErrorMessage="1" sqref="E229:E240" xr:uid="{7B3C6E01-B16C-4240-9FAF-096EA72B94C4}">
      <formula1>$D$230:$D$240</formula1>
    </dataValidation>
    <dataValidation type="list" allowBlank="1" showInputMessage="1" showErrorMessage="1" sqref="E242:E247" xr:uid="{7AF9A6A7-2250-4621-908F-70CB99567074}">
      <formula1>$D$243:$D$247</formula1>
    </dataValidation>
    <dataValidation type="list" allowBlank="1" showInputMessage="1" showErrorMessage="1" sqref="E249:E251" xr:uid="{10F784BB-3006-4F9E-8109-C731C5D3FE7A}">
      <formula1>$D$250:$D$251</formula1>
    </dataValidation>
    <dataValidation type="list" allowBlank="1" showInputMessage="1" showErrorMessage="1" sqref="E262:E266" xr:uid="{2B774A7B-261B-43F3-9673-9C8B7D6409BD}">
      <formula1>$D$263:$D$266</formula1>
    </dataValidation>
    <dataValidation type="list" allowBlank="1" showInputMessage="1" showErrorMessage="1" sqref="E280:E284" xr:uid="{135CE888-9B59-4C32-AA0E-879C7FC3189E}">
      <formula1>$D$281:$D$284</formula1>
    </dataValidation>
    <dataValidation type="list" allowBlank="1" showInputMessage="1" showErrorMessage="1" sqref="E286:E291" xr:uid="{947AFF53-DDC0-4F1E-9033-DE34340C48CD}">
      <formula1>$D$287:$D$291</formula1>
    </dataValidation>
    <dataValidation type="list" allowBlank="1" showInputMessage="1" showErrorMessage="1" sqref="E293:E303" xr:uid="{CE84688A-7E19-4E83-B0EE-8A62E06E6535}">
      <formula1>$D$294:$D$303</formula1>
    </dataValidation>
    <dataValidation type="list" allowBlank="1" showInputMessage="1" showErrorMessage="1" sqref="E305:E307" xr:uid="{56B88ACD-0907-4FF9-B2BA-2FFC0D7E8608}">
      <formula1>$D$306:$D$307</formula1>
    </dataValidation>
    <dataValidation type="list" allowBlank="1" showInputMessage="1" showErrorMessage="1" sqref="E309:E315" xr:uid="{DB1BB3C9-8C40-4848-8F41-F3D5E3F50F44}">
      <formula1>$D$310:$D$315</formula1>
    </dataValidation>
    <dataValidation type="list" allowBlank="1" showInputMessage="1" showErrorMessage="1" sqref="E317:E322" xr:uid="{5375324F-2209-4826-9514-17CA0DC8A67C}">
      <formula1>$D$318:$D$322</formula1>
    </dataValidation>
    <dataValidation type="list" allowBlank="1" showInputMessage="1" showErrorMessage="1" sqref="E324:E330" xr:uid="{66777141-76D7-490A-812A-EA71591344FA}">
      <formula1>$D$325:$D$330</formula1>
    </dataValidation>
    <dataValidation type="list" allowBlank="1" showInputMessage="1" showErrorMessage="1" sqref="E334:E336" xr:uid="{8DB5E3D5-CEB3-4C90-A8FC-8E6BDC76593D}">
      <formula1>$D$335:$D$336</formula1>
    </dataValidation>
    <dataValidation type="list" allowBlank="1" showInputMessage="1" showErrorMessage="1" sqref="E338:E340" xr:uid="{FFDA6A2A-4518-4473-850C-A340AFCB1613}">
      <formula1>$D$339:$D$340</formula1>
    </dataValidation>
    <dataValidation type="list" allowBlank="1" showInputMessage="1" showErrorMessage="1" sqref="E359:E365" xr:uid="{2CFAF0A1-0D92-4131-974F-3506BE2EE2A7}">
      <formula1>$D$360:$D$365</formula1>
    </dataValidation>
    <dataValidation type="list" allowBlank="1" showInputMessage="1" showErrorMessage="1" sqref="E366:E372" xr:uid="{2A2B04FA-F113-41BC-AA1F-C18BCF7E3121}">
      <formula1>$D$367:$D$372</formula1>
    </dataValidation>
    <dataValidation type="list" allowBlank="1" showInputMessage="1" showErrorMessage="1" sqref="E374:E378" xr:uid="{CE8FCC15-4729-434E-9C3C-1E99ED4BC03E}">
      <formula1>$D$375:$D$378</formula1>
    </dataValidation>
    <dataValidation type="list" allowBlank="1" showInputMessage="1" showErrorMessage="1" sqref="E380:E384" xr:uid="{7CAC6441-5B1E-4AC4-B55F-FB03423F5F11}">
      <formula1>$D$381:$D$384</formula1>
    </dataValidation>
    <dataValidation type="list" allowBlank="1" showInputMessage="1" showErrorMessage="1" sqref="E386:E390" xr:uid="{A9113AD2-004A-4D8D-AB7B-289849AD8970}">
      <formula1>$D$387:$D$390</formula1>
    </dataValidation>
    <dataValidation type="list" allowBlank="1" showInputMessage="1" showErrorMessage="1" sqref="E392:E394" xr:uid="{152D5F90-E5CE-40F4-AA7C-A74D505241B7}">
      <formula1>$D$393:$D$394</formula1>
    </dataValidation>
    <dataValidation type="list" allowBlank="1" showInputMessage="1" showErrorMessage="1" sqref="E396:E402" xr:uid="{B1E9681F-5898-4385-BB7C-3A893288604F}">
      <formula1>$D$397:$D$402</formula1>
    </dataValidation>
    <dataValidation type="list" allowBlank="1" showInputMessage="1" showErrorMessage="1" sqref="E404:E406" xr:uid="{3B430111-4B8D-4D8B-91D5-E52C23EF65BD}">
      <formula1>$D$405:$D$406</formula1>
    </dataValidation>
    <dataValidation type="list" allowBlank="1" showInputMessage="1" showErrorMessage="1" sqref="E408:E418" xr:uid="{C6C214B8-E67E-40C6-AF3E-9514A8FC53B6}">
      <formula1>$D$409:$D$418</formula1>
    </dataValidation>
    <dataValidation type="list" allowBlank="1" showInputMessage="1" showErrorMessage="1" sqref="E82:E89" xr:uid="{04EE5B4D-8321-44FE-A15F-6347C123D822}">
      <formula1>$D$83:$D$89</formula1>
    </dataValidation>
    <dataValidation type="list" allowBlank="1" showInputMessage="1" showErrorMessage="1" sqref="E268:E271" xr:uid="{84799820-3CB9-4290-9B6B-5050488909B8}">
      <formula1>$D$269:$D$271</formula1>
    </dataValidation>
    <dataValidation type="list" allowBlank="1" showInputMessage="1" showErrorMessage="1" sqref="E10:E25" xr:uid="{3B95855E-B29D-4B9A-8C45-D22989C94967}">
      <formula1>$D$10:$D$25</formula1>
    </dataValidation>
    <dataValidation type="list" allowBlank="1" showInputMessage="1" showErrorMessage="1" sqref="E34:E45" xr:uid="{AE5F2AF3-2109-41F2-9F2E-E972FD30DF98}">
      <formula1>$D$35:$D$45</formula1>
    </dataValidation>
    <dataValidation type="list" allowBlank="1" showInputMessage="1" showErrorMessage="1" sqref="E61:E66" xr:uid="{3F446AA2-46C8-4A21-A0AC-FA1D3E48D41E}">
      <formula1>$D$62:$D$66</formula1>
    </dataValidation>
    <dataValidation type="list" allowBlank="1" showInputMessage="1" showErrorMessage="1" sqref="E68:E73" xr:uid="{3F0959C3-E44F-4B60-A9BB-FB4D4B770F1B}">
      <formula1>$D$69:$D$73</formula1>
    </dataValidation>
    <dataValidation type="list" allowBlank="1" showInputMessage="1" showErrorMessage="1" sqref="E91:E97" xr:uid="{EF88859E-4342-4194-A72D-3C2290062A02}">
      <formula1>$D$92:$D$97</formula1>
    </dataValidation>
    <dataValidation type="list" allowBlank="1" showInputMessage="1" showErrorMessage="1" sqref="E152:E157" xr:uid="{B600CA6F-A2E6-429A-BF84-ECFC91FC52C6}">
      <formula1>$D$153:$D$157</formula1>
    </dataValidation>
    <dataValidation type="list" allowBlank="1" showInputMessage="1" showErrorMessage="1" sqref="E160:E165" xr:uid="{2130F9C3-C0C4-40E4-B995-3BAFC613CC0F}">
      <formula1>$D$161:$D$165</formula1>
    </dataValidation>
    <dataValidation type="list" allowBlank="1" showInputMessage="1" showErrorMessage="1" sqref="E168:E171" xr:uid="{2C43CCB4-4A22-458F-A29C-FFF4916F5DA1}">
      <formula1>$D$169:$D$171</formula1>
    </dataValidation>
    <dataValidation type="list" allowBlank="1" showInputMessage="1" showErrorMessage="1" sqref="E125:E128" xr:uid="{9647EE89-C446-414B-BDCF-8D63823A6D7C}">
      <formula1>$D$126:$D$128</formula1>
    </dataValidation>
    <dataValidation type="list" allowBlank="1" showInputMessage="1" showErrorMessage="1" sqref="E183:E186" xr:uid="{BC564C11-7C79-4CD6-B1D2-CFBBF31FE2BA}">
      <formula1>$D$184:$D$186</formula1>
    </dataValidation>
    <dataValidation type="list" allowBlank="1" showInputMessage="1" showErrorMessage="1" sqref="E214:E218" xr:uid="{FB726908-16EC-4CF9-9669-6231DBE6D8B3}">
      <formula1>$D$215:$D$218</formula1>
    </dataValidation>
    <dataValidation type="list" allowBlank="1" showInputMessage="1" showErrorMessage="1" sqref="E253:E259" xr:uid="{A8BD3A55-B5E1-48C5-96A7-EF7468D852BE}">
      <formula1>$D$254:$D$259</formula1>
    </dataValidation>
    <dataValidation type="list" allowBlank="1" showInputMessage="1" showErrorMessage="1" sqref="E273:E277" xr:uid="{E60C0E58-32DF-4F00-9AB0-3FD9D84DFA4E}">
      <formula1>$D$274:$D$277</formula1>
    </dataValidation>
    <dataValidation type="list" allowBlank="1" showInputMessage="1" showErrorMessage="1" sqref="E344:E354" xr:uid="{B637DE7B-2A4C-416E-8D13-30566A7FE9D4}">
      <formula1>$D$345:$D$354</formula1>
    </dataValidation>
    <dataValidation type="list" allowBlank="1" showInputMessage="1" showErrorMessage="1" sqref="E428:E433" xr:uid="{2E625DEA-7AC7-4D9F-8A40-095C44F66995}">
      <formula1>$D$429:$D$433</formula1>
    </dataValidation>
    <dataValidation type="list" allowBlank="1" showInputMessage="1" showErrorMessage="1" sqref="E420:E424" xr:uid="{EE1C20BE-7EBC-4E0A-AA49-3E135F75EE6F}">
      <formula1>$D$421:$D$424</formula1>
    </dataValidation>
  </dataValidations>
  <pageMargins left="0.70866141732283472" right="0.70866141732283472" top="0.78740157480314965" bottom="0.78740157480314965" header="0.31496062992125984" footer="0.31496062992125984"/>
  <pageSetup paperSize="9" scale="50" orientation="portrait" r:id="rId1"/>
  <rowBreaks count="3" manualBreakCount="3">
    <brk id="123" max="4" man="1"/>
    <brk id="226" max="4" man="1"/>
    <brk id="342" max="4" man="1"/>
  </rowBreaks>
  <colBreaks count="1" manualBreakCount="1">
    <brk id="5" max="418"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CD45D2-CA44-4405-9725-F0974FFC86F9}">
  <dimension ref="A1:D64"/>
  <sheetViews>
    <sheetView showGridLines="0" topLeftCell="B1" zoomScale="80" zoomScaleNormal="80" workbookViewId="0">
      <selection activeCell="D32" sqref="D32"/>
    </sheetView>
  </sheetViews>
  <sheetFormatPr defaultRowHeight="15"/>
  <cols>
    <col min="1" max="1" width="4.140625" hidden="1" customWidth="1"/>
    <col min="2" max="2" width="4" bestFit="1" customWidth="1"/>
    <col min="3" max="3" width="156.85546875" customWidth="1"/>
    <col min="4" max="4" width="23.5703125" bestFit="1" customWidth="1"/>
  </cols>
  <sheetData>
    <row r="1" spans="1:4">
      <c r="A1" s="67"/>
      <c r="B1" s="73"/>
      <c r="C1" s="68" t="str">
        <f>Dotazník!B2</f>
        <v xml:space="preserve">Název subjektu
</v>
      </c>
      <c r="D1" s="71" t="str">
        <f>Dotazník!D2</f>
        <v>(vložte název subjektu)</v>
      </c>
    </row>
    <row r="2" spans="1:4">
      <c r="A2" s="67"/>
      <c r="B2" s="73"/>
      <c r="C2" s="68" t="str">
        <f>Dotazník!B3</f>
        <v xml:space="preserve">Sledované období
</v>
      </c>
      <c r="D2" s="71" t="str">
        <f>Dotazník!D3</f>
        <v>(vložte sledované období)</v>
      </c>
    </row>
    <row r="3" spans="1:4">
      <c r="A3" s="69">
        <f>Dotazník!B5</f>
        <v>1</v>
      </c>
      <c r="B3" s="74">
        <f>VLOOKUP(A3,Dotazník!A:E,2,0)</f>
        <v>1</v>
      </c>
      <c r="C3" s="70" t="str">
        <f>VLOOKUP(A3,Dotazník!A:E,3,0)</f>
        <v xml:space="preserve">Počet zaměstnanců v subjektu </v>
      </c>
      <c r="D3" s="72">
        <f>VLOOKUP(A3,Dotazník!A:E,5,0)</f>
        <v>0</v>
      </c>
    </row>
    <row r="4" spans="1:4">
      <c r="A4" s="69">
        <f>A3+1</f>
        <v>2</v>
      </c>
      <c r="B4" s="74">
        <f>VLOOKUP(A4,Dotazník!A:E,2,0)</f>
        <v>2</v>
      </c>
      <c r="C4" s="70" t="str">
        <f>VLOOKUP(A4,Dotazník!A:E,3,0)</f>
        <v>Oblast působnosti subjektu</v>
      </c>
      <c r="D4" s="72">
        <f>VLOOKUP(A4,Dotazník!A:E,5,0)</f>
        <v>0</v>
      </c>
    </row>
    <row r="5" spans="1:4">
      <c r="A5" s="69">
        <f>A4+1</f>
        <v>3</v>
      </c>
      <c r="B5" s="74">
        <f>VLOOKUP(A5,Dotazník!A:E,2,0)</f>
        <v>3</v>
      </c>
      <c r="C5" s="70" t="str">
        <f>VLOOKUP(A5,Dotazník!A:E,3,0)</f>
        <v>Počet členů výboru pro audit</v>
      </c>
      <c r="D5" s="72">
        <f>VLOOKUP(A5,Dotazník!A:E,5,0)</f>
        <v>0</v>
      </c>
    </row>
    <row r="6" spans="1:4">
      <c r="A6" s="69" t="s">
        <v>82</v>
      </c>
      <c r="B6" s="74">
        <f>VLOOKUP(A6,Dotazník!A:E,2,0)</f>
        <v>1</v>
      </c>
      <c r="C6" s="70" t="str">
        <f>VLOOKUP(A6,Dotazník!A:E,3,0)</f>
        <v>Kolikrát se během sledovaného období setkal výbor pro audit se řídicím orgánem a/nebo kontrolním orgánem subjektu, aby s ním komunikoval o jeho činnosti, otázkách a souvisejících doporučeních týkajících se povinného auditu? 
(čl. 39 odst. 6a Směrnice)</v>
      </c>
      <c r="D6" s="72">
        <f>IF(ISBLANK(VLOOKUP(A6,Dotazník!A:E,5,0)),Dotazník!E45,VLOOKUP(A6,Dotazník!A:E,5,0))</f>
        <v>0</v>
      </c>
    </row>
    <row r="7" spans="1:4">
      <c r="A7" s="69" t="s">
        <v>81</v>
      </c>
      <c r="B7" s="74">
        <f>VLOOKUP(A6,Dotazník!A:E,2,0)</f>
        <v>1</v>
      </c>
      <c r="C7" s="70" t="str">
        <f>VLOOKUP(A6,Dotazník!A:E,3,0)</f>
        <v>Kolikrát se během sledovaného období setkal výbor pro audit se řídicím orgánem a/nebo kontrolním orgánem subjektu, aby s ním komunikoval o jeho činnosti, otázkách a souvisejících doporučeních týkajících se povinného auditu? 
(čl. 39 odst. 6a Směrnice)</v>
      </c>
      <c r="D7" s="72">
        <f>IF(ISBLANK(VLOOKUP(A7,Dotazník!A:E,5,0)),Dotazník!E59,VLOOKUP(A7,Dotazník!A:E,5,0))</f>
        <v>0</v>
      </c>
    </row>
    <row r="8" spans="1:4">
      <c r="A8" s="69">
        <v>5</v>
      </c>
      <c r="B8" s="74">
        <f>VLOOKUP(A8,Dotazník!A:E,2,0)</f>
        <v>2</v>
      </c>
      <c r="C8" s="70" t="str">
        <f>VLOOKUP(A8,Dotazník!A:E,3,0)</f>
        <v>Jak výbor pro audit sdělil výsledek auditu řídicímu a/nebo kontrolnímu orgánu subjektu? 
(čl. 39.6.a Směrnice)</v>
      </c>
      <c r="D8" s="72">
        <f>IF(ISBLANK(VLOOKUP(A8,Dotazník!A:E,5,0)),Dotazník!E66,VLOOKUP(A8,Dotazník!A:E,5,0))</f>
        <v>0</v>
      </c>
    </row>
    <row r="9" spans="1:4">
      <c r="A9" s="69">
        <f t="shared" ref="A9:A64" si="0">A8+1</f>
        <v>6</v>
      </c>
      <c r="B9" s="74">
        <f>VLOOKUP(A8,Dotazník!A:E,2,0)</f>
        <v>2</v>
      </c>
      <c r="C9" s="70" t="str">
        <f>VLOOKUP(A8,Dotazník!A:E,3,0)</f>
        <v>Jak výbor pro audit sdělil výsledek auditu řídicímu a/nebo kontrolnímu orgánu subjektu? 
(čl. 39.6.a Směrnice)</v>
      </c>
      <c r="D9" s="72">
        <f>IF(ISBLANK(VLOOKUP(A9,Dotazník!A:E,5,0)),Dotazník!E74,VLOOKUP(A9,Dotazník!A:E,5,0))</f>
        <v>0</v>
      </c>
    </row>
    <row r="10" spans="1:4">
      <c r="A10" s="69">
        <f t="shared" si="0"/>
        <v>7</v>
      </c>
      <c r="B10" s="74">
        <f>VLOOKUP(A10,Dotazník!A:E,2,0)</f>
        <v>3</v>
      </c>
      <c r="C10" s="70" t="str">
        <f>VLOOKUP(A10,Dotazník!A:E,3,0)</f>
        <v>Kolik času (v %) bylo během jednání s řídicím nebo kontrolním orgánem věnováno záležitostem souvisejícím s výsledkem a sledováním procesu povinného auditu?</v>
      </c>
      <c r="D10" s="72">
        <f>VLOOKUP(A10,Dotazník!A:E,5,0)</f>
        <v>0</v>
      </c>
    </row>
    <row r="11" spans="1:4">
      <c r="A11" s="69">
        <f t="shared" si="0"/>
        <v>8</v>
      </c>
      <c r="B11" s="74">
        <f>VLOOKUP(A11,Dotazník!A:E,2,0)</f>
        <v>4</v>
      </c>
      <c r="C11" s="70" t="str">
        <f>VLOOKUP(A11,Dotazník!A:E,3,0)</f>
        <v xml:space="preserve">Poskytl výbor pro audit řídicímu nebo kontrolnímu orgánu vstupy nebo doporučení týkající se následujících oblastí? </v>
      </c>
      <c r="D11" s="72">
        <f>VLOOKUP(A11,Dotazník!A:E,5,0)</f>
        <v>0</v>
      </c>
    </row>
    <row r="12" spans="1:4">
      <c r="A12" s="69">
        <f t="shared" si="0"/>
        <v>9</v>
      </c>
      <c r="B12" s="74">
        <f>VLOOKUP(A12,Dotazník!A:E,2,0)</f>
        <v>5</v>
      </c>
      <c r="C12" s="70" t="str">
        <f>VLOOKUP(A12,Dotazník!A:E,3,0)</f>
        <v xml:space="preserve">Jak výbor pro audit sledoval nezávislost statutárního auditora (auditorů) / auditorské společnosti (společností) během sledovaného období?  </v>
      </c>
      <c r="D12" s="72">
        <f>VLOOKUP(A12,Dotazník!A:E,5,0)</f>
        <v>0</v>
      </c>
    </row>
    <row r="13" spans="1:4">
      <c r="A13" s="69">
        <f t="shared" si="0"/>
        <v>10</v>
      </c>
      <c r="B13" s="74">
        <f>VLOOKUP(A13,Dotazník!A:E,2,0)</f>
        <v>6</v>
      </c>
      <c r="C13" s="70" t="str">
        <f>VLOOKUP(A13,Dotazník!A:E,3,0)</f>
        <v xml:space="preserve">Stanovil výbor pro audit další kritéria omezující neauditorské služby, která by byla přípustná podle Nařízení  nebo lokální legislativy? 
</v>
      </c>
      <c r="D13" s="72">
        <f>VLOOKUP(A13,Dotazník!A:E,5,0)</f>
        <v>0</v>
      </c>
    </row>
    <row r="14" spans="1:4">
      <c r="A14" s="69">
        <f t="shared" si="0"/>
        <v>11</v>
      </c>
      <c r="B14" s="74">
        <f>VLOOKUP(A14,Dotazník!A:E,2,0)</f>
        <v>7</v>
      </c>
      <c r="C14" s="70" t="str">
        <f>VLOOKUP(A14,Dotazník!A:E,3,0)</f>
        <v>Kolik nabídek předložil statutární auditor (auditoři) / auditorská společnost (nebo kterýkoli člen její sítě) subjektu, jeho mateřskému a ovládanému podniku na poskytování neauditorských služeb během sledovaného období? 
(čl. 5 odst. 4 Nařízení)</v>
      </c>
      <c r="D14" s="72">
        <f>VLOOKUP(A14,Dotazník!A:E,5,0)</f>
        <v>0</v>
      </c>
    </row>
    <row r="15" spans="1:4">
      <c r="A15" s="69">
        <f t="shared" si="0"/>
        <v>12</v>
      </c>
      <c r="B15" s="74" t="str">
        <f>VLOOKUP(A15,Dotazník!A:E,2,0)</f>
        <v>7b</v>
      </c>
      <c r="C15" s="70" t="str">
        <f>VLOOKUP(A15,Dotazník!A:E,3,0)</f>
        <v>Uveďte celkové odměny související s poskytováním navrhovaných neauditorských služeb jako % z celkové odměny za povinný audit</v>
      </c>
      <c r="D15" s="72">
        <f>VLOOKUP(A15,Dotazník!A:E,5,0)</f>
        <v>0</v>
      </c>
    </row>
    <row r="16" spans="1:4">
      <c r="A16" s="69">
        <f t="shared" si="0"/>
        <v>13</v>
      </c>
      <c r="B16" s="74">
        <f>VLOOKUP(A16,Dotazník!A:E,2,0)</f>
        <v>8</v>
      </c>
      <c r="C16" s="70" t="str">
        <f>VLOOKUP(A16,Dotazník!A:E,3,0)</f>
        <v>Byly všechny tyto návrhy na neauditorské služby posouzeny výborem pro audit? 
(čl. 5 odst. 4 Nařízení)</v>
      </c>
      <c r="D16" s="72">
        <f>VLOOKUP(A16,Dotazník!A:E,5,0)</f>
        <v>0</v>
      </c>
    </row>
    <row r="17" spans="1:4">
      <c r="A17" s="69">
        <f t="shared" si="0"/>
        <v>14</v>
      </c>
      <c r="B17" s="74" t="str">
        <f>VLOOKUP(A17,Dotazník!A:E,2,0)</f>
        <v>8a</v>
      </c>
      <c r="C17" s="70" t="str">
        <f>VLOOKUP(A17,Dotazník!A:E,3,0)</f>
        <v xml:space="preserve">Pokud ne, proč ne?
</v>
      </c>
      <c r="D17" s="72">
        <f>VLOOKUP(A17,Dotazník!A:E,5,0)</f>
        <v>0</v>
      </c>
    </row>
    <row r="18" spans="1:4">
      <c r="A18" s="69">
        <f t="shared" si="0"/>
        <v>15</v>
      </c>
      <c r="B18" s="74" t="str">
        <f>VLOOKUP(A18,Dotazník!A:E,2,0)</f>
        <v>8a</v>
      </c>
      <c r="C18" s="70" t="str">
        <f>VLOOKUP(A18,Dotazník!A:E,3,0)</f>
        <v xml:space="preserve">Pokud ano, jak bylo organizováno posouzení návrhů na neauditorské služby?
</v>
      </c>
      <c r="D18" s="72">
        <f>VLOOKUP(A18,Dotazník!A:E,5,0)</f>
        <v>0</v>
      </c>
    </row>
    <row r="19" spans="1:4">
      <c r="A19" s="69">
        <f t="shared" si="0"/>
        <v>16</v>
      </c>
      <c r="B19" s="74">
        <f>VLOOKUP(A19,Dotazník!A:E,2,0)</f>
        <v>9</v>
      </c>
      <c r="C19" s="70" t="str">
        <f>VLOOKUP(A19,Dotazník!A:E,3,0)</f>
        <v xml:space="preserve">Odmítl výbor pro audit během sledovaného období schválit některý z těchto návrhů na neauditorské služby? 
(čl. 5 odst. 4 Nařízení)?  </v>
      </c>
      <c r="D19" s="72">
        <f>VLOOKUP(A19,Dotazník!A:E,5,0)</f>
        <v>0</v>
      </c>
    </row>
    <row r="20" spans="1:4">
      <c r="A20" s="69">
        <f t="shared" si="0"/>
        <v>17</v>
      </c>
      <c r="B20" s="74" t="str">
        <f>VLOOKUP(A20,Dotazník!A:E,2,0)</f>
        <v>9a</v>
      </c>
      <c r="C20" s="70" t="str">
        <f>VLOOKUP(A20,Dotazník!A:E,3,0)</f>
        <v>Pokud ano, jakou část z počtu návrhů na neauditorské služby (uvedených v otázce č. 7) výbor pro audit neschválil?</v>
      </c>
      <c r="D20" s="72">
        <f>VLOOKUP(A20,Dotazník!A:E,5,0)</f>
        <v>0</v>
      </c>
    </row>
    <row r="21" spans="1:4">
      <c r="A21" s="69">
        <f t="shared" si="0"/>
        <v>18</v>
      </c>
      <c r="B21" s="74" t="str">
        <f>VLOOKUP(A21,Dotazník!A:E,2,0)</f>
        <v>9b</v>
      </c>
      <c r="C21" s="70" t="str">
        <f>VLOOKUP(A21,Dotazník!A:E,3,0)</f>
        <v xml:space="preserve">Jaké byly důvody pro jejich neschválení?
</v>
      </c>
      <c r="D21" s="72">
        <f>VLOOKUP(A21,Dotazník!A:E,5,0)</f>
        <v>0</v>
      </c>
    </row>
    <row r="22" spans="1:4">
      <c r="A22" s="69">
        <f t="shared" si="0"/>
        <v>19</v>
      </c>
      <c r="B22" s="74">
        <f>VLOOKUP(A22,Dotazník!A:E,2,0)</f>
        <v>10</v>
      </c>
      <c r="C22" s="70" t="str">
        <f>VLOOKUP(A22,Dotazník!A:E,3,0)</f>
        <v>Jak výbor pro audit dohlížel na to, aby vedení subjektu zajistilo, že neauditorské služby poskytované statutárním auditorem (auditory) (nebo kterýmkoli členem jeho sítě) byly v souladu se schválenými neauditorskými službami (povaha a odměny)?</v>
      </c>
      <c r="D22" s="72">
        <f>VLOOKUP(A22,Dotazník!A:E,5,0)</f>
        <v>0</v>
      </c>
    </row>
    <row r="23" spans="1:4">
      <c r="A23" s="69">
        <f t="shared" si="0"/>
        <v>20</v>
      </c>
      <c r="B23" s="74">
        <f>VLOOKUP(A23,Dotazník!A:E,2,0)</f>
        <v>11</v>
      </c>
      <c r="C23" s="70" t="str">
        <f>VLOOKUP(A23,Dotazník!A:E,3,0)</f>
        <v xml:space="preserve">Jak výbor pro audit sledoval výši odměny související s neauditorskými službami vyplácené statutárnímu auditorovi (auditorům) / auditorské společnosti? 
(čl. 4 odst. 2 Nařízení)
</v>
      </c>
      <c r="D23" s="72">
        <f>VLOOKUP(A23,Dotazník!A:E,5,0)</f>
        <v>0</v>
      </c>
    </row>
    <row r="24" spans="1:4">
      <c r="A24" s="69">
        <f t="shared" si="0"/>
        <v>21</v>
      </c>
      <c r="B24" s="74">
        <f>VLOOKUP(A24,Dotazník!A:E,2,0)</f>
        <v>12</v>
      </c>
      <c r="C24" s="70" t="str">
        <f>VLOOKUP(A24,Dotazník!A:E,3,0)</f>
        <v>Stanovil výbor pro audit pro monitorování neaditorských služeb výši odměny za jejich poskytnutí nižší než 70 %, a pokud ano, v jaké % výši?</v>
      </c>
      <c r="D24" s="72">
        <f>VLOOKUP(A24,Dotazník!A:E,5,0)</f>
        <v>0</v>
      </c>
    </row>
    <row r="25" spans="1:4">
      <c r="A25" s="69">
        <f t="shared" si="0"/>
        <v>22</v>
      </c>
      <c r="B25" s="74" t="str">
        <f>VLOOKUP(A25,Dotazník!A:E,2,0)</f>
        <v>12a</v>
      </c>
      <c r="C25" s="70" t="str">
        <f>VLOOKUP(A25,Dotazník!A:E,3,0)</f>
        <v>Pokud ano, jaký byl důvod pro stanovení nižšího limitu odměny za neauditorské služby a jaká kritéria byla použita ke stanovení prahové hodnoty?
(prosíme vysvětlete)</v>
      </c>
      <c r="D25" s="72" t="str">
        <f>VLOOKUP(A25,Dotazník!A:E,5,0)</f>
        <v>Poznámka</v>
      </c>
    </row>
    <row r="26" spans="1:4">
      <c r="A26" s="69">
        <f t="shared" si="0"/>
        <v>23</v>
      </c>
      <c r="B26" s="74">
        <f>VLOOKUP(A26,Dotazník!A:E,2,0)</f>
        <v>13</v>
      </c>
      <c r="C26" s="70" t="str">
        <f>VLOOKUP(A26,Dotazník!A:E,3,0)</f>
        <v>Provedl výbor pro audit posouzení výpočtu provedeného subjektem ve vztahu k povolenému limitu odměny za neauditorské služby ve výši 70 %?</v>
      </c>
      <c r="D26" s="72">
        <f>VLOOKUP(A26,Dotazník!A:E,5,0)</f>
        <v>0</v>
      </c>
    </row>
    <row r="27" spans="1:4">
      <c r="A27" s="69">
        <f t="shared" si="0"/>
        <v>24</v>
      </c>
      <c r="B27" s="74" t="str">
        <f>VLOOKUP(A27,Dotazník!A:E,2,0)</f>
        <v>13a</v>
      </c>
      <c r="C27" s="70" t="str">
        <f>VLOOKUP(A27,Dotazník!A:E,3,0)</f>
        <v xml:space="preserve">Pokud ano, popište, jak výbor pro audit posoudil úplnost a přesnost údajů použitých pro tento výpočet.
</v>
      </c>
      <c r="D27" s="72" t="str">
        <f>VLOOKUP(A27,Dotazník!A:E,5,0)</f>
        <v>Poznámka</v>
      </c>
    </row>
    <row r="28" spans="1:4">
      <c r="A28" s="69">
        <f t="shared" si="0"/>
        <v>25</v>
      </c>
      <c r="B28" s="74" t="str">
        <f>VLOOKUP(A28,Dotazník!A:E,2,0)</f>
        <v>13b</v>
      </c>
      <c r="C28" s="70" t="str">
        <f>VLOOKUP(A28,Dotazník!A:E,3,0)</f>
        <v>Na jaké úrovni (subjektu) byl vypočítán limit odměny za neauditorské služby?</v>
      </c>
      <c r="D28" s="72">
        <f>VLOOKUP(A28,Dotazník!A:E,5,0)</f>
        <v>0</v>
      </c>
    </row>
    <row r="29" spans="1:4">
      <c r="A29" s="69">
        <f t="shared" si="0"/>
        <v>26</v>
      </c>
      <c r="B29" s="74" t="str">
        <f>VLOOKUP(A29,Dotazník!A:E,2,0)</f>
        <v>13c</v>
      </c>
      <c r="C29" s="70" t="str">
        <f>VLOOKUP(A29,Dotazník!A:E,3,0)</f>
        <v>Jaké úrovně limitu odměn za neauditorské služby dosáhl statutární auditor (auditoři) / auditorská společnost během sledovaného období?</v>
      </c>
      <c r="D29" s="72">
        <f>VLOOKUP(A29,Dotazník!A:E,5,0)</f>
        <v>0</v>
      </c>
    </row>
    <row r="30" spans="1:4">
      <c r="A30" s="69">
        <f t="shared" si="0"/>
        <v>27</v>
      </c>
      <c r="B30" s="74">
        <f>VLOOKUP(A30,Dotazník!A:E,2,0)</f>
        <v>14</v>
      </c>
      <c r="C30" s="70" t="str">
        <f>VLOOKUP(A30,Dotazník!A:E,3,0)</f>
        <v xml:space="preserve">Došlo během sledovaného období k některé z následujících situací:
a) jmenování nového statutárního auditora (auditorů) / auditorské společnosti (společností) nebo
b) opětovné jmenování předchozího statutárního auditora (auditorů) / auditorské společnosti (společností) po provedeném výběrovém řízení? 
(čl. 16 odst. 3 Nařízení)?
</v>
      </c>
      <c r="D30" s="72">
        <f>VLOOKUP(A30,Dotazník!A:E,5,0)</f>
        <v>0</v>
      </c>
    </row>
    <row r="31" spans="1:4">
      <c r="A31" s="69">
        <f t="shared" si="0"/>
        <v>28</v>
      </c>
      <c r="B31" s="74" t="str">
        <f>VLOOKUP(A31,Dotazník!A:E,2,0)</f>
        <v>14a</v>
      </c>
      <c r="C31" s="70" t="str">
        <f>VLOOKUP(A31,Dotazník!A:E,3,0)</f>
        <v>Proč subjekt uspořádal výběrové řízení na auditora?</v>
      </c>
      <c r="D31" s="72">
        <f>VLOOKUP(A31,Dotazník!A:E,5,0)</f>
        <v>0</v>
      </c>
    </row>
    <row r="32" spans="1:4">
      <c r="A32" s="69">
        <f t="shared" si="0"/>
        <v>29</v>
      </c>
      <c r="B32" s="74" t="str">
        <f>VLOOKUP(A32,Dotazník!A:E,2,0)</f>
        <v>14b</v>
      </c>
      <c r="C32" s="70" t="str">
        <f>VLOOKUP(A32,Dotazník!A:E,3,0)</f>
        <v>Pokud byl jmenován nový statutární auditor (auditoři) / auditorská společnost (společnosti), jak dlouho prováděl předchozí auditor audit?</v>
      </c>
      <c r="D32" s="72">
        <f>VLOOKUP(A32,Dotazník!A:E,5,0)</f>
        <v>0</v>
      </c>
    </row>
    <row r="33" spans="1:4">
      <c r="A33" s="69">
        <f t="shared" si="0"/>
        <v>30</v>
      </c>
      <c r="B33" s="74">
        <f>VLOOKUP(A33,Dotazník!A:E,2,0)</f>
        <v>15</v>
      </c>
      <c r="C33" s="70" t="str">
        <f>VLOOKUP(A33,Dotazník!A:E,3,0)</f>
        <v>Jaké úkoly plnil výbor pro audit během výběrového řízení?</v>
      </c>
      <c r="D33" s="72">
        <f>VLOOKUP(A33,Dotazník!A:E,5,0)</f>
        <v>0</v>
      </c>
    </row>
    <row r="34" spans="1:4">
      <c r="A34" s="69">
        <f t="shared" si="0"/>
        <v>31</v>
      </c>
      <c r="B34" s="74">
        <f>VLOOKUP(A34,Dotazník!A:E,2,0)</f>
        <v>16</v>
      </c>
      <c r="C34" s="70" t="str">
        <f>VLOOKUP(A34,Dotazník!A:E,3,0)</f>
        <v>Kolik statutárních auditorů / auditorských společností bylo přizváno k účasti ve výběrovém řízení?  
(čl. 16 odst. 3 Nařízení)?</v>
      </c>
      <c r="D34" s="72">
        <f>VLOOKUP(A34,Dotazník!A:E,5,0)</f>
        <v>0</v>
      </c>
    </row>
    <row r="35" spans="1:4">
      <c r="A35" s="69">
        <f t="shared" si="0"/>
        <v>32</v>
      </c>
      <c r="B35" s="74">
        <f>VLOOKUP(A35,Dotazník!A:E,2,0)</f>
        <v>17</v>
      </c>
      <c r="C35" s="70" t="str">
        <f>VLOOKUP(A35,Dotazník!A:E,3,0)</f>
        <v>Zveřejnil subjekt nabídku (žádost), aby umožnil účast i nepozvaných statutárních auditorů/auditorských společností?</v>
      </c>
      <c r="D35" s="72">
        <f>VLOOKUP(A35,Dotazník!A:E,5,0)</f>
        <v>0</v>
      </c>
    </row>
    <row r="36" spans="1:4">
      <c r="A36" s="69">
        <f t="shared" si="0"/>
        <v>33</v>
      </c>
      <c r="B36" s="74" t="str">
        <f>VLOOKUP(A36,Dotazník!A:E,2,0)</f>
        <v>17a</v>
      </c>
      <c r="C36" s="70" t="str">
        <f>VLOOKUP(A36,Dotazník!A:E,3,0)</f>
        <v xml:space="preserve">Pokud ano, jak subjekt zveřejnil žádost o nabídku?
</v>
      </c>
      <c r="D36" s="72">
        <f>VLOOKUP(A36,Dotazník!A:E,5,0)</f>
        <v>0</v>
      </c>
    </row>
    <row r="37" spans="1:4">
      <c r="A37" s="69">
        <f t="shared" si="0"/>
        <v>34</v>
      </c>
      <c r="B37" s="74">
        <f>VLOOKUP(A37,Dotazník!A:E,2,0)</f>
        <v>18</v>
      </c>
      <c r="C37" s="70" t="str">
        <f>VLOOKUP(A37,Dotazník!A:E,3,0)</f>
        <v xml:space="preserve">Jak výbor pro audit zajistil, aby menším statutárním auditorům/auditorským společnostem (s méně než 15% podílem na příjmech z odměn za audit subjektu veřejného zájmu v ČR) nebylo bráněno v účasti na výběrovém řízení?  
(čl. 16 odst. 3a Nařízení)
</v>
      </c>
      <c r="D37" s="72">
        <f>VLOOKUP(A37,Dotazník!A:E,5,0)</f>
        <v>0</v>
      </c>
    </row>
    <row r="38" spans="1:4">
      <c r="A38" s="69">
        <f t="shared" si="0"/>
        <v>35</v>
      </c>
      <c r="B38" s="74">
        <f>VLOOKUP(A38,Dotazník!A:E,2,0)</f>
        <v>19</v>
      </c>
      <c r="C38" s="70" t="str">
        <f>VLOOKUP(A38,Dotazník!A:E,3,0)</f>
        <v>Jakou formou byla zadávací dokumentace poskytnuta?</v>
      </c>
      <c r="D38" s="72">
        <f>VLOOKUP(A38,Dotazník!A:E,5,0)</f>
        <v>0</v>
      </c>
    </row>
    <row r="39" spans="1:4">
      <c r="A39" s="69">
        <f t="shared" si="0"/>
        <v>36</v>
      </c>
      <c r="B39" s="74">
        <f>VLOOKUP(A39,Dotazník!A:E,2,0)</f>
        <v>20</v>
      </c>
      <c r="C39" s="70" t="str">
        <f>VLOOKUP(A39,Dotazník!A:E,3,0)</f>
        <v xml:space="preserve">Jaké informace o subjektu byly poskytnuty statutárnímu auditorovi (auditorům) / auditorské společnosti (společnostem) v rámci výběrového řízení? 
(čl. 16 odst.3 písm. b) Nařízení)
</v>
      </c>
      <c r="D39" s="72">
        <f>VLOOKUP(A39,Dotazník!A:E,5,0)</f>
        <v>0</v>
      </c>
    </row>
    <row r="40" spans="1:4">
      <c r="A40" s="69">
        <f t="shared" si="0"/>
        <v>37</v>
      </c>
      <c r="B40" s="74" t="str">
        <f>VLOOKUP(A40,Dotazník!A:E,2,0)</f>
        <v>20a</v>
      </c>
      <c r="C40" s="70" t="str">
        <f>VLOOKUP(A40,Dotazník!A:E,3,0)</f>
        <v>Obdržel stávající auditor stejné informace jako ti, kteří se účastníli zadávacího řízení?</v>
      </c>
      <c r="D40" s="72">
        <f>VLOOKUP(A40,Dotazník!A:E,5,0)</f>
        <v>0</v>
      </c>
    </row>
    <row r="41" spans="1:4">
      <c r="A41" s="69">
        <f t="shared" si="0"/>
        <v>38</v>
      </c>
      <c r="B41" s="74">
        <f>VLOOKUP(A41,Dotazník!A:E,2,0)</f>
        <v>21</v>
      </c>
      <c r="C41" s="70" t="str">
        <f>VLOOKUP(A41,Dotazník!A:E,3,0)</f>
        <v xml:space="preserve">Kolik statutárních auditorů/auditorských společností předložilo svoji nabídku?  
(čl. 16 odst. 3 Nařízení)  
</v>
      </c>
      <c r="D41" s="72">
        <f>VLOOKUP(A41,Dotazník!A:E,5,0)</f>
        <v>0</v>
      </c>
    </row>
    <row r="42" spans="1:4">
      <c r="A42" s="69">
        <f t="shared" si="0"/>
        <v>39</v>
      </c>
      <c r="B42" s="74">
        <f>VLOOKUP(A42,Dotazník!A:E,2,0)</f>
        <v>22</v>
      </c>
      <c r="C42" s="70" t="str">
        <f>VLOOKUP(A42,Dotazník!A:E,3,0)</f>
        <v xml:space="preserve">Jaká kritéria výběru použil výbor pro audit při  hodnocení nabídek? Jaké byly konkrétní  váhy? 
</v>
      </c>
      <c r="D42" s="72">
        <f>VLOOKUP(A42,Dotazník!A:E,5,0)</f>
        <v>0</v>
      </c>
    </row>
    <row r="43" spans="1:4">
      <c r="A43" s="69">
        <f t="shared" si="0"/>
        <v>40</v>
      </c>
      <c r="B43" s="74">
        <f>VLOOKUP(A43,Dotazník!A:E,2,0)</f>
        <v>23</v>
      </c>
      <c r="C43" s="70" t="str">
        <f>VLOOKUP(A43,Dotazník!A:E,3,0)</f>
        <v>Byly z přijatých nabídek vybrány některé do užšího výběru ad hoc výborem (např. podvýborem výboru pro audit) před jejich posouzením výborem pro audit?</v>
      </c>
      <c r="D43" s="72">
        <f>VLOOKUP(A43,Dotazník!A:E,5,0)</f>
        <v>0</v>
      </c>
    </row>
    <row r="44" spans="1:4">
      <c r="A44" s="69">
        <f t="shared" si="0"/>
        <v>41</v>
      </c>
      <c r="B44" s="74">
        <f>VLOOKUP(A44,Dotazník!A:E,2,0)</f>
        <v>24</v>
      </c>
      <c r="C44" s="70" t="str">
        <f>VLOOKUP(A44,Dotazník!A:E,3,0)</f>
        <v>Jaký počet statutárních auditorů/auditorských společností doporučil výbor pro audit řídicímu nebo kontrolnímu orgánu subjektu ke jmenování? 
(čl. 16. 3 Nařízení)</v>
      </c>
      <c r="D44" s="72">
        <f>VLOOKUP(A44,Dotazník!A:E,5,0)</f>
        <v>0</v>
      </c>
    </row>
    <row r="45" spans="1:4">
      <c r="A45" s="69">
        <f t="shared" si="0"/>
        <v>42</v>
      </c>
      <c r="B45" s="74" t="str">
        <f>VLOOKUP(A45,Dotazník!A:E,2,0)</f>
        <v>24a</v>
      </c>
      <c r="C45" s="70" t="str">
        <f>VLOOKUP(A45,Dotazník!A:E,3,0)</f>
        <v>Uveďte, kolik otevřených pozic auditorů bylo k dispozici v případě výběrového řízení na společný audit</v>
      </c>
      <c r="D45" s="72">
        <f>VLOOKUP(A45,Dotazník!A:E,5,0)</f>
        <v>0</v>
      </c>
    </row>
    <row r="46" spans="1:4">
      <c r="A46" s="69">
        <f t="shared" si="0"/>
        <v>43</v>
      </c>
      <c r="B46" s="74">
        <f>VLOOKUP(A46,Dotazník!A:E,2,0)</f>
        <v>25</v>
      </c>
      <c r="C46" s="70" t="str">
        <f>VLOOKUP(A46,Dotazník!A:E,3,0)</f>
        <v xml:space="preserve">Jak výbor pro audit dospěl k řádně odůvodněné preferenci jednoho statutárního auditora/auditorské společnosti?
</v>
      </c>
      <c r="D46" s="72">
        <f>VLOOKUP(A46,Dotazník!A:E,5,0)</f>
        <v>0</v>
      </c>
    </row>
    <row r="47" spans="1:4">
      <c r="A47" s="69">
        <f t="shared" si="0"/>
        <v>44</v>
      </c>
      <c r="B47" s="74" t="str">
        <f>VLOOKUP(A47,Dotazník!A:E,2,0)</f>
        <v>25a</v>
      </c>
      <c r="C47" s="70" t="str">
        <f>VLOOKUP(A47,Dotazník!A:E,3,0)</f>
        <v xml:space="preserve">Pokud nebyly stanoveny preference, jaké byly důvody, proč výbor pro audit řádně neodůvodnil preferenci jednoho kandidáta?
</v>
      </c>
      <c r="D47" s="72" t="str">
        <f>VLOOKUP(A47,Dotazník!A:E,5,0)</f>
        <v>Poznámka</v>
      </c>
    </row>
    <row r="48" spans="1:4">
      <c r="A48" s="69">
        <f t="shared" si="0"/>
        <v>45</v>
      </c>
      <c r="B48" s="74">
        <f>VLOOKUP(A48,Dotazník!A:E,2,0)</f>
        <v>26</v>
      </c>
      <c r="C48" s="70" t="str">
        <f>VLOOKUP(A48,Dotazník!A:E,3,0)</f>
        <v xml:space="preserve">Byl návrh předložený na valné hromadě řídicím nebo kontrolní orgánem v souladu s doporučením výboru pro audit? </v>
      </c>
      <c r="D48" s="72">
        <f>VLOOKUP(A48,Dotazník!A:E,5,0)</f>
        <v>0</v>
      </c>
    </row>
    <row r="49" spans="1:4">
      <c r="A49" s="69">
        <f t="shared" si="0"/>
        <v>46</v>
      </c>
      <c r="B49" s="74">
        <f>VLOOKUP(A49,Dotazník!A:E,2,0)</f>
        <v>27</v>
      </c>
      <c r="C49" s="70" t="str">
        <f>VLOOKUP(A49,Dotazník!A:E,3,0)</f>
        <v>Posuzoval výbor pro audit, zda je subjekt schopen na vyžádání RVDA prokázat, že výběrové řízení proběhlo spravedlivě? 
(čl. 16 odst. 3 písm. f) Nařízení)</v>
      </c>
      <c r="D49" s="72">
        <f>VLOOKUP(A49,Dotazník!A:E,5,0)</f>
        <v>0</v>
      </c>
    </row>
    <row r="50" spans="1:4">
      <c r="A50" s="69">
        <f t="shared" si="0"/>
        <v>47</v>
      </c>
      <c r="B50" s="74" t="str">
        <f>VLOOKUP(A50,Dotazník!A:E,2,0)</f>
        <v>27a</v>
      </c>
      <c r="C50" s="70" t="str">
        <f>VLOOKUP(A50,Dotazník!A:E,3,0)</f>
        <v xml:space="preserve">Pokud ano, jak výbor pro audit posoudil, že je subjekt schopen na požádání RVDA prokázat, že výběrové řízení proběhlo spravedlivě?
</v>
      </c>
      <c r="D50" s="72">
        <f>VLOOKUP(A50,Dotazník!A:E,5,0)</f>
        <v>0</v>
      </c>
    </row>
    <row r="51" spans="1:4">
      <c r="A51" s="69">
        <f t="shared" si="0"/>
        <v>48</v>
      </c>
      <c r="B51" s="74">
        <f>VLOOKUP(A51,Dotazník!A:E,2,0)</f>
        <v>28</v>
      </c>
      <c r="C51" s="70" t="str">
        <f>VLOOKUP(A51,Dotazník!A:E,3,0)</f>
        <v xml:space="preserve">Jak výbor pro audit vyhodnotil dopad rotace auditorů?
</v>
      </c>
      <c r="D51" s="72">
        <f>VLOOKUP(A51,Dotazník!A:E,5,0)</f>
        <v>0</v>
      </c>
    </row>
    <row r="52" spans="1:4">
      <c r="A52" s="69">
        <f t="shared" si="0"/>
        <v>49</v>
      </c>
      <c r="B52" s="74" t="str">
        <f>VLOOKUP(A52,Dotazník!A:E,2,0)</f>
        <v>28a</v>
      </c>
      <c r="C52" s="70" t="str">
        <f>VLOOKUP(A52,Dotazník!A:E,3,0)</f>
        <v xml:space="preserve">Jaké ukazatele/paramentry použil výbor pro audit pro podporu tohoto posouzení?
</v>
      </c>
      <c r="D52" s="72" t="str">
        <f>VLOOKUP(A52,Dotazník!A:E,5,0)</f>
        <v>Poznámka</v>
      </c>
    </row>
    <row r="53" spans="1:4">
      <c r="A53" s="69" t="s">
        <v>85</v>
      </c>
      <c r="B53" s="74">
        <f>VLOOKUP(A53,Dotazník!A:E,2,0)</f>
        <v>29</v>
      </c>
      <c r="C53" s="70" t="str">
        <f>VLOOKUP(A53,Dotazník!A:E,3,0)</f>
        <v>Kolikrát se během sledovaného období výbor pro audit setkal se statutárním auditorem (auditory) / auditorskou společností (např. aby sledoval proces povinného auditu auditu a/nebo diskutoval o významných transakcích/otázkách nebo změnách v podnikání)? Uveďte samostatně počet schůzek, kterých se zúčastnilo vedení.  
(čl. 39.6d Směrnice)</v>
      </c>
      <c r="D53" s="72">
        <f>VLOOKUP(A53,Dotazník!A:E,5,0)</f>
        <v>0</v>
      </c>
    </row>
    <row r="54" spans="1:4">
      <c r="A54" s="69" t="s">
        <v>86</v>
      </c>
      <c r="B54" s="74">
        <f>B53</f>
        <v>29</v>
      </c>
      <c r="C54" s="70" t="str">
        <f>C53</f>
        <v>Kolikrát se během sledovaného období výbor pro audit setkal se statutárním auditorem (auditory) / auditorskou společností (např. aby sledoval proces povinného auditu auditu a/nebo diskutoval o významných transakcích/otázkách nebo změnách v podnikání)? Uveďte samostatně počet schůzek, kterých se zúčastnilo vedení.  
(čl. 39.6d Směrnice)</v>
      </c>
      <c r="D54" s="72">
        <f>VLOOKUP(A54,Dotazník!A:E,5,0)</f>
        <v>0</v>
      </c>
    </row>
    <row r="55" spans="1:4">
      <c r="A55" s="69">
        <v>51</v>
      </c>
      <c r="B55" s="74">
        <f>VLOOKUP(A55,Dotazník!A:E,2,0)</f>
        <v>30</v>
      </c>
      <c r="C55" s="70" t="str">
        <f>VLOOKUP(A55,Dotazník!A:E,3,0)</f>
        <v xml:space="preserve">Vzal výbor pro audit v úvahu případná zjištění a závěry učiněné RVDA z poslední kontroly kvality statutárního auditora (auditorů) nebo auditorské společnosti?  
(čl. 39.6d Směrnice)
</v>
      </c>
      <c r="D55" s="72">
        <f>VLOOKUP(A55,Dotazník!A:E,5,0)</f>
        <v>0</v>
      </c>
    </row>
    <row r="56" spans="1:4">
      <c r="A56" s="69">
        <f t="shared" si="0"/>
        <v>52</v>
      </c>
      <c r="B56" s="74" t="str">
        <f>VLOOKUP(A56,Dotazník!A:E,2,0)</f>
        <v>30a</v>
      </c>
      <c r="C56" s="70" t="str">
        <f>VLOOKUP(A56,Dotazník!A:E,3,0)</f>
        <v xml:space="preserve">Pokud je relevantní:
Jak případně výbor pro audit zohlednil zjištění (pokud existují) a závěry učiněné RVDA z poslední kontroly statutárního auditora (auditorů) nebo auditorské společnosti? </v>
      </c>
      <c r="D56" s="72">
        <f>VLOOKUP(A56,Dotazník!A:E,5,0)</f>
        <v>0</v>
      </c>
    </row>
    <row r="57" spans="1:4">
      <c r="A57" s="69">
        <f t="shared" si="0"/>
        <v>53</v>
      </c>
      <c r="B57" s="74" t="str">
        <f>VLOOKUP(A57,Dotazník!A:E,2,0)</f>
        <v>30b</v>
      </c>
      <c r="C57" s="70" t="str">
        <f>VLOOKUP(A57,Dotazník!A:E,3,0)</f>
        <v>Pokud RVDA kontrolovala kvalitu provedeného povinného auditu u subjektu, kde výbor pro audit působí a pokud je to v lokální jurisdikci povoleno, byl výbor pro audit zapojen do jakéhokoli aspektu této kontroly?</v>
      </c>
      <c r="D57" s="72">
        <f>VLOOKUP(A57,Dotazník!A:E,5,0)</f>
        <v>0</v>
      </c>
    </row>
    <row r="58" spans="1:4">
      <c r="A58" s="69">
        <f t="shared" si="0"/>
        <v>54</v>
      </c>
      <c r="B58" s="74">
        <f>VLOOKUP(A58,Dotazník!A:E,2,0)</f>
        <v>31</v>
      </c>
      <c r="C58" s="70" t="str">
        <f>VLOOKUP(A58,Dotazník!A:E,3,0)</f>
        <v xml:space="preserve">Projednal výbor pro audit se statutárním auditorem (auditory) / auditorskou společností klíčové otázky vyplývající z povinného auditu, zejména informace o jakýchkoli závažných nedostatcích systému vnitřní finanční kontroly auditovaného subjektu nebo, 
v případě konsolidované ÚZ, mateřského podniku, jakož i jejich účetního systému.
(čl. 11 Nařízení)
</v>
      </c>
      <c r="D58" s="72">
        <f>VLOOKUP(A58,Dotazník!A:E,5,0)</f>
        <v>0</v>
      </c>
    </row>
    <row r="59" spans="1:4">
      <c r="A59" s="69">
        <f t="shared" si="0"/>
        <v>55</v>
      </c>
      <c r="B59" s="74">
        <f>VLOOKUP(A59,Dotazník!A:E,2,0)</f>
        <v>32</v>
      </c>
      <c r="C59" s="70" t="str">
        <f>VLOOKUP(A59,Dotazník!A:E,3,0)</f>
        <v xml:space="preserve">
Jak výbor pro audit sledoval postup sestavování  účetní závěrky a konsolidované účetní závěrky účetní jednotky? 
(čl. 39.6.d) Směrnice)
</v>
      </c>
      <c r="D59" s="72">
        <f>VLOOKUP(A59,Dotazník!A:E,5,0)</f>
        <v>0</v>
      </c>
    </row>
    <row r="60" spans="1:4">
      <c r="A60" s="69">
        <f t="shared" si="0"/>
        <v>56</v>
      </c>
      <c r="B60" s="74">
        <f>VLOOKUP(A60,Dotazník!A:E,2,0)</f>
        <v>33</v>
      </c>
      <c r="C60" s="70" t="str">
        <f>VLOOKUP(A60,Dotazník!A:E,3,0)</f>
        <v>Provedl výbor pro audit formální posouzení kvality auditu?</v>
      </c>
      <c r="D60" s="72">
        <f>VLOOKUP(A60,Dotazník!A:E,5,0)</f>
        <v>0</v>
      </c>
    </row>
    <row r="61" spans="1:4">
      <c r="A61" s="69">
        <f t="shared" si="0"/>
        <v>57</v>
      </c>
      <c r="B61" s="74" t="str">
        <f>VLOOKUP(A61,Dotazník!A:E,2,0)</f>
        <v>33a</v>
      </c>
      <c r="C61" s="70" t="str">
        <f>VLOOKUP(A61,Dotazník!A:E,3,0)</f>
        <v xml:space="preserve">Pokud ano, jaká kritéria/parametry nebo jiné prvky použil výbor pro audit k posouzení kvality auditu?
</v>
      </c>
      <c r="D61" s="72">
        <f>VLOOKUP(A61,Dotazník!A:E,5,0)</f>
        <v>0</v>
      </c>
    </row>
    <row r="62" spans="1:4">
      <c r="A62" s="69">
        <f t="shared" si="0"/>
        <v>58</v>
      </c>
      <c r="B62" s="74" t="str">
        <f>VLOOKUP(A62,Dotazník!A:E,2,0)</f>
        <v>33b</v>
      </c>
      <c r="C62" s="70" t="str">
        <f>VLOOKUP(A62,Dotazník!A:E,3,0)</f>
        <v xml:space="preserve">Jaké konkrétní nástroje použil výbor pro audit pro posouzení kvality auditu? 
</v>
      </c>
      <c r="D62" s="72">
        <f>VLOOKUP(A62,Dotazník!A:E,5,0)</f>
        <v>0</v>
      </c>
    </row>
    <row r="63" spans="1:4">
      <c r="A63" s="69">
        <f t="shared" si="0"/>
        <v>59</v>
      </c>
      <c r="B63" s="74">
        <f>VLOOKUP(A63,Dotazník!A:E,2,0)</f>
        <v>34</v>
      </c>
      <c r="C63" s="70" t="str">
        <f>VLOOKUP(A63,Dotazník!A:E,3,0)</f>
        <v xml:space="preserve">
Jak výbor pro audit sledoval účinnost systémů vnitřní kontroly a systémů řízení rizik 
a případně jeho interního auditu s ohledem na účetní výkaznictví auditovaného subjektu?  
(čl. 39 odst. 6c Směrnice)
</v>
      </c>
      <c r="D63" s="72">
        <f>VLOOKUP(A63,Dotazník!A:E,5,0)</f>
        <v>0</v>
      </c>
    </row>
    <row r="64" spans="1:4">
      <c r="A64" s="69">
        <f t="shared" si="0"/>
        <v>60</v>
      </c>
      <c r="B64" s="74">
        <f>VLOOKUP(A64,Dotazník!A:E,2,0)</f>
        <v>35</v>
      </c>
      <c r="C64" s="70" t="str">
        <f>VLOOKUP(A64,Dotazník!A:E,3,0)</f>
        <v>ZÁVĚREČNÉ POZNÁMKY: 
Tento řádek slouží k přidání informací, které nebyly uvedeny v předchozích částech dotazníku.</v>
      </c>
      <c r="D64" s="72" t="str">
        <f>VLOOKUP(A64,Dotazník!A:E,5,0)</f>
        <v>Poznámka</v>
      </c>
    </row>
  </sheetData>
  <sheetProtection algorithmName="SHA-512" hashValue="mX0F1qxl2ipLeoluU7DtSkaXzI9u7rgB6wnu7Vn/IjdsKzu+ArJ5KM/F25ye2+lFntgcvP8X125UGPvBSH+pew==" saltValue="YpkVYhUzIoW6KS7LRzxtlw==" spinCount="100000" sheet="1" objects="1" scenarios="1"/>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4</vt:i4>
      </vt:variant>
      <vt:variant>
        <vt:lpstr>Pojmenované oblasti</vt:lpstr>
      </vt:variant>
      <vt:variant>
        <vt:i4>2</vt:i4>
      </vt:variant>
    </vt:vector>
  </HeadingPairs>
  <TitlesOfParts>
    <vt:vector size="6" baseType="lpstr">
      <vt:lpstr>Úvod</vt:lpstr>
      <vt:lpstr>Pokyny pro vyplnění</vt:lpstr>
      <vt:lpstr>Dotazník</vt:lpstr>
      <vt:lpstr>Souhrn</vt:lpstr>
      <vt:lpstr>Dotazník!Názvy_tisku</vt:lpstr>
      <vt:lpstr>Dotazník!Oblast_tisku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Smetanová</dc:creator>
  <cp:lastModifiedBy>Martina Smetanová</cp:lastModifiedBy>
  <cp:lastPrinted>2022-04-26T06:38:34Z</cp:lastPrinted>
  <dcterms:created xsi:type="dcterms:W3CDTF">2022-02-01T10:03:25Z</dcterms:created>
  <dcterms:modified xsi:type="dcterms:W3CDTF">2023-08-09T08:44:06Z</dcterms:modified>
</cp:coreProperties>
</file>