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veronika.klapste\Downloads\"/>
    </mc:Choice>
  </mc:AlternateContent>
  <xr:revisionPtr revIDLastSave="0" documentId="13_ncr:1_{5D96752D-9472-49ED-9914-653D3B5D5116}" xr6:coauthVersionLast="47" xr6:coauthVersionMax="47" xr10:uidLastSave="{00000000-0000-0000-0000-000000000000}"/>
  <bookViews>
    <workbookView xWindow="-108" yWindow="-108" windowWidth="23256" windowHeight="13896" activeTab="3" xr2:uid="{B5E47732-F871-41DC-A5F0-67F9234E0C9F}"/>
  </bookViews>
  <sheets>
    <sheet name="Introduction" sheetId="3" r:id="rId1"/>
    <sheet name="Reference period" sheetId="4" r:id="rId2"/>
    <sheet name="Instructions" sheetId="5" r:id="rId3"/>
    <sheet name="AC Questionnaire" sheetId="2" r:id="rId4"/>
    <sheet name="Czech translation only" sheetId="6" r:id="rId5"/>
    <sheet name="Summary" sheetId="7" r:id="rId6"/>
  </sheets>
  <externalReferences>
    <externalReference r:id="rId7"/>
  </externalReferences>
  <definedNames>
    <definedName name="_xlnm._FilterDatabase" localSheetId="3" hidden="1">'AC Questionnaire'!$B$39:$H$64</definedName>
    <definedName name="All_Cat">'[1]Firmwide and International'!$B$33:$B$73</definedName>
    <definedName name="Auditor_Type">#REF!</definedName>
    <definedName name="Engagement">'[1]Firmwide and International'!$K$6:$K$32</definedName>
    <definedName name="Firmwide">'[1]Firmwide and International'!$B$6:$B$20</definedName>
    <definedName name="_xlnm.Print_Area" localSheetId="3">'AC Questionnaire'!$B$1:$F$493</definedName>
    <definedName name="_xlnm.Print_Area" localSheetId="4">'Czech translation only'!$B$1:$D$493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5" i="7" l="1"/>
  <c r="C55" i="7" s="1"/>
  <c r="F55" i="7" s="1"/>
  <c r="B56" i="7"/>
  <c r="C56" i="7" s="1"/>
  <c r="F56" i="7" s="1"/>
  <c r="B57" i="7"/>
  <c r="C57" i="7" s="1"/>
  <c r="F57" i="7" s="1"/>
  <c r="B54" i="7"/>
  <c r="C54" i="7" s="1"/>
  <c r="F54" i="7" s="1"/>
  <c r="B175" i="7"/>
  <c r="C175" i="7" s="1"/>
  <c r="F175" i="7" s="1"/>
  <c r="B176" i="7"/>
  <c r="C176" i="7" s="1"/>
  <c r="F176" i="7" s="1"/>
  <c r="B177" i="7"/>
  <c r="C177" i="7" s="1"/>
  <c r="F177" i="7" s="1"/>
  <c r="B178" i="7"/>
  <c r="C178" i="7" s="1"/>
  <c r="F178" i="7" s="1"/>
  <c r="B174" i="7"/>
  <c r="C174" i="7" s="1"/>
  <c r="F174" i="7" s="1"/>
  <c r="B159" i="7"/>
  <c r="C159" i="7" s="1"/>
  <c r="F159" i="7" s="1"/>
  <c r="B160" i="7"/>
  <c r="C160" i="7" s="1"/>
  <c r="F160" i="7" s="1"/>
  <c r="B161" i="7"/>
  <c r="C161" i="7" s="1"/>
  <c r="F161" i="7" s="1"/>
  <c r="B162" i="7"/>
  <c r="C162" i="7" s="1"/>
  <c r="F162" i="7" s="1"/>
  <c r="B163" i="7"/>
  <c r="C163" i="7" s="1"/>
  <c r="F163" i="7" s="1"/>
  <c r="B164" i="7"/>
  <c r="C164" i="7" s="1"/>
  <c r="F164" i="7" s="1"/>
  <c r="B165" i="7"/>
  <c r="C165" i="7" s="1"/>
  <c r="F165" i="7" s="1"/>
  <c r="B166" i="7"/>
  <c r="C166" i="7" s="1"/>
  <c r="F166" i="7" s="1"/>
  <c r="B167" i="7"/>
  <c r="C167" i="7" s="1"/>
  <c r="F167" i="7" s="1"/>
  <c r="B158" i="7"/>
  <c r="C158" i="7" s="1"/>
  <c r="F158" i="7" s="1"/>
  <c r="B139" i="7"/>
  <c r="C139" i="7" s="1"/>
  <c r="F139" i="7" s="1"/>
  <c r="B140" i="7"/>
  <c r="C140" i="7" s="1"/>
  <c r="F140" i="7" s="1"/>
  <c r="B141" i="7"/>
  <c r="C141" i="7" s="1"/>
  <c r="F141" i="7" s="1"/>
  <c r="B142" i="7"/>
  <c r="C142" i="7" s="1"/>
  <c r="F142" i="7" s="1"/>
  <c r="B143" i="7"/>
  <c r="C143" i="7" s="1"/>
  <c r="F143" i="7" s="1"/>
  <c r="B138" i="7"/>
  <c r="C138" i="7" s="1"/>
  <c r="F138" i="7" s="1"/>
  <c r="B50" i="7"/>
  <c r="C50" i="7" s="1"/>
  <c r="F50" i="7" s="1"/>
  <c r="B51" i="7"/>
  <c r="C51" i="7" s="1"/>
  <c r="F51" i="7" s="1"/>
  <c r="B52" i="7"/>
  <c r="C52" i="7" s="1"/>
  <c r="F52" i="7" s="1"/>
  <c r="B53" i="7"/>
  <c r="C53" i="7" s="1"/>
  <c r="F53" i="7" s="1"/>
  <c r="B49" i="7"/>
  <c r="C49" i="7" s="1"/>
  <c r="F49" i="7" s="1"/>
  <c r="B45" i="7"/>
  <c r="C45" i="7" s="1"/>
  <c r="F45" i="7" s="1"/>
  <c r="B46" i="7"/>
  <c r="C46" i="7" s="1"/>
  <c r="F46" i="7" s="1"/>
  <c r="B47" i="7"/>
  <c r="C47" i="7" s="1"/>
  <c r="F47" i="7" s="1"/>
  <c r="B48" i="7"/>
  <c r="C48" i="7" s="1"/>
  <c r="F48" i="7" s="1"/>
  <c r="B44" i="7"/>
  <c r="C44" i="7" s="1"/>
  <c r="F44" i="7" s="1"/>
  <c r="B25" i="7"/>
  <c r="C25" i="7" s="1"/>
  <c r="F25" i="7" s="1"/>
  <c r="B26" i="7"/>
  <c r="C26" i="7" s="1"/>
  <c r="F26" i="7" s="1"/>
  <c r="B27" i="7"/>
  <c r="C27" i="7" s="1"/>
  <c r="F27" i="7" s="1"/>
  <c r="B28" i="7"/>
  <c r="C28" i="7" s="1"/>
  <c r="F28" i="7" s="1"/>
  <c r="B29" i="7"/>
  <c r="C29" i="7" s="1"/>
  <c r="F29" i="7" s="1"/>
  <c r="B18" i="7" l="1"/>
  <c r="C18" i="7" s="1"/>
  <c r="F18" i="7" s="1"/>
  <c r="B19" i="7"/>
  <c r="C19" i="7" s="1"/>
  <c r="F19" i="7" s="1"/>
  <c r="B20" i="7"/>
  <c r="C20" i="7" s="1"/>
  <c r="F20" i="7" s="1"/>
  <c r="B21" i="7"/>
  <c r="C21" i="7" s="1"/>
  <c r="F21" i="7" s="1"/>
  <c r="B22" i="7"/>
  <c r="C22" i="7" s="1"/>
  <c r="F22" i="7" s="1"/>
  <c r="B23" i="7"/>
  <c r="C23" i="7" s="1"/>
  <c r="F23" i="7" s="1"/>
  <c r="B24" i="7"/>
  <c r="C24" i="7" s="1"/>
  <c r="F24" i="7" s="1"/>
  <c r="B11" i="7"/>
  <c r="C11" i="7" s="1"/>
  <c r="F11" i="7" s="1"/>
  <c r="B12" i="7"/>
  <c r="C12" i="7" s="1"/>
  <c r="F12" i="7" s="1"/>
  <c r="B10" i="7"/>
  <c r="C10" i="7" s="1"/>
  <c r="F10" i="7" s="1"/>
  <c r="B169" i="7" l="1"/>
  <c r="C169" i="7" s="1"/>
  <c r="F169" i="7" s="1"/>
  <c r="B170" i="7"/>
  <c r="C170" i="7" s="1"/>
  <c r="F170" i="7" s="1"/>
  <c r="B171" i="7"/>
  <c r="C171" i="7" s="1"/>
  <c r="F171" i="7" s="1"/>
  <c r="B168" i="7"/>
  <c r="C168" i="7" s="1"/>
  <c r="F168" i="7" s="1"/>
  <c r="B150" i="7"/>
  <c r="C150" i="7" s="1"/>
  <c r="F150" i="7" s="1"/>
  <c r="B151" i="7"/>
  <c r="C151" i="7" s="1"/>
  <c r="F151" i="7" s="1"/>
  <c r="B152" i="7"/>
  <c r="C152" i="7" s="1"/>
  <c r="F152" i="7" s="1"/>
  <c r="B153" i="7"/>
  <c r="C153" i="7" s="1"/>
  <c r="F153" i="7" s="1"/>
  <c r="B154" i="7"/>
  <c r="C154" i="7" s="1"/>
  <c r="F154" i="7" s="1"/>
  <c r="B155" i="7"/>
  <c r="C155" i="7" s="1"/>
  <c r="F155" i="7" s="1"/>
  <c r="B156" i="7"/>
  <c r="C156" i="7" s="1"/>
  <c r="F156" i="7" s="1"/>
  <c r="B149" i="7"/>
  <c r="C149" i="7" s="1"/>
  <c r="F149" i="7" s="1"/>
  <c r="B146" i="7"/>
  <c r="C146" i="7" s="1"/>
  <c r="F146" i="7" s="1"/>
  <c r="B147" i="7"/>
  <c r="C147" i="7" s="1"/>
  <c r="F147" i="7" s="1"/>
  <c r="B148" i="7"/>
  <c r="C148" i="7" s="1"/>
  <c r="F148" i="7" s="1"/>
  <c r="B145" i="7"/>
  <c r="C145" i="7" s="1"/>
  <c r="F145" i="7" s="1"/>
  <c r="B123" i="7"/>
  <c r="C123" i="7" s="1"/>
  <c r="F123" i="7" s="1"/>
  <c r="B124" i="7"/>
  <c r="C124" i="7" s="1"/>
  <c r="F124" i="7" s="1"/>
  <c r="B125" i="7"/>
  <c r="C125" i="7" s="1"/>
  <c r="F125" i="7" s="1"/>
  <c r="B126" i="7"/>
  <c r="C126" i="7" s="1"/>
  <c r="F126" i="7" s="1"/>
  <c r="B127" i="7"/>
  <c r="C127" i="7" s="1"/>
  <c r="F127" i="7" s="1"/>
  <c r="B128" i="7"/>
  <c r="C128" i="7" s="1"/>
  <c r="F128" i="7" s="1"/>
  <c r="B129" i="7"/>
  <c r="C129" i="7" s="1"/>
  <c r="F129" i="7" s="1"/>
  <c r="B130" i="7"/>
  <c r="C130" i="7" s="1"/>
  <c r="F130" i="7" s="1"/>
  <c r="B131" i="7"/>
  <c r="C131" i="7" s="1"/>
  <c r="F131" i="7" s="1"/>
  <c r="B122" i="7"/>
  <c r="C122" i="7" s="1"/>
  <c r="F122" i="7" s="1"/>
  <c r="B115" i="7"/>
  <c r="C115" i="7" s="1"/>
  <c r="F115" i="7" s="1"/>
  <c r="B116" i="7"/>
  <c r="C116" i="7" s="1"/>
  <c r="F116" i="7" s="1"/>
  <c r="B117" i="7"/>
  <c r="C117" i="7" s="1"/>
  <c r="F117" i="7" s="1"/>
  <c r="B118" i="7"/>
  <c r="C118" i="7" s="1"/>
  <c r="F118" i="7" s="1"/>
  <c r="B119" i="7"/>
  <c r="C119" i="7" s="1"/>
  <c r="F119" i="7" s="1"/>
  <c r="B114" i="7"/>
  <c r="C114" i="7" s="1"/>
  <c r="F114" i="7" s="1"/>
  <c r="B102" i="7"/>
  <c r="C102" i="7" s="1"/>
  <c r="F102" i="7" s="1"/>
  <c r="B103" i="7"/>
  <c r="C103" i="7" s="1"/>
  <c r="F103" i="7" s="1"/>
  <c r="B104" i="7"/>
  <c r="C104" i="7" s="1"/>
  <c r="F104" i="7" s="1"/>
  <c r="B105" i="7"/>
  <c r="C105" i="7" s="1"/>
  <c r="F105" i="7" s="1"/>
  <c r="B106" i="7"/>
  <c r="C106" i="7" s="1"/>
  <c r="F106" i="7" s="1"/>
  <c r="B107" i="7"/>
  <c r="C107" i="7" s="1"/>
  <c r="F107" i="7" s="1"/>
  <c r="B108" i="7"/>
  <c r="C108" i="7" s="1"/>
  <c r="F108" i="7" s="1"/>
  <c r="B109" i="7"/>
  <c r="C109" i="7" s="1"/>
  <c r="F109" i="7" s="1"/>
  <c r="B110" i="7"/>
  <c r="C110" i="7" s="1"/>
  <c r="F110" i="7" s="1"/>
  <c r="B101" i="7"/>
  <c r="C101" i="7" s="1"/>
  <c r="F101" i="7" s="1"/>
  <c r="B96" i="7"/>
  <c r="C96" i="7" s="1"/>
  <c r="F96" i="7" s="1"/>
  <c r="B97" i="7"/>
  <c r="C97" i="7" s="1"/>
  <c r="F97" i="7" s="1"/>
  <c r="B98" i="7"/>
  <c r="C98" i="7" s="1"/>
  <c r="F98" i="7" s="1"/>
  <c r="B95" i="7"/>
  <c r="C95" i="7" s="1"/>
  <c r="F95" i="7" s="1"/>
  <c r="B80" i="7"/>
  <c r="C80" i="7" s="1"/>
  <c r="F80" i="7" s="1"/>
  <c r="B81" i="7"/>
  <c r="C81" i="7" s="1"/>
  <c r="F81" i="7" s="1"/>
  <c r="B82" i="7"/>
  <c r="C82" i="7" s="1"/>
  <c r="F82" i="7" s="1"/>
  <c r="B83" i="7"/>
  <c r="C83" i="7" s="1"/>
  <c r="F83" i="7" s="1"/>
  <c r="B84" i="7"/>
  <c r="C84" i="7" s="1"/>
  <c r="F84" i="7" s="1"/>
  <c r="B85" i="7"/>
  <c r="C85" i="7" s="1"/>
  <c r="F85" i="7" s="1"/>
  <c r="B86" i="7"/>
  <c r="C86" i="7" s="1"/>
  <c r="F86" i="7" s="1"/>
  <c r="B87" i="7"/>
  <c r="C87" i="7" s="1"/>
  <c r="F87" i="7" s="1"/>
  <c r="B88" i="7"/>
  <c r="C88" i="7" s="1"/>
  <c r="F88" i="7" s="1"/>
  <c r="B89" i="7"/>
  <c r="C89" i="7" s="1"/>
  <c r="F89" i="7" s="1"/>
  <c r="B79" i="7"/>
  <c r="C79" i="7" s="1"/>
  <c r="F79" i="7" s="1"/>
  <c r="B71" i="7"/>
  <c r="C71" i="7" s="1"/>
  <c r="F71" i="7" s="1"/>
  <c r="B72" i="7"/>
  <c r="C72" i="7" s="1"/>
  <c r="F72" i="7" s="1"/>
  <c r="B40" i="7"/>
  <c r="C40" i="7" s="1"/>
  <c r="F40" i="7" s="1"/>
  <c r="B41" i="7"/>
  <c r="C41" i="7" s="1"/>
  <c r="F41" i="7" s="1"/>
  <c r="B66" i="7"/>
  <c r="C66" i="7" s="1"/>
  <c r="F66" i="7" s="1"/>
  <c r="B67" i="7"/>
  <c r="C67" i="7" s="1"/>
  <c r="F67" i="7" s="1"/>
  <c r="B68" i="7"/>
  <c r="C68" i="7" s="1"/>
  <c r="F68" i="7" s="1"/>
  <c r="B69" i="7"/>
  <c r="C69" i="7" s="1"/>
  <c r="F69" i="7" s="1"/>
  <c r="B70" i="7"/>
  <c r="C70" i="7" s="1"/>
  <c r="F70" i="7" s="1"/>
  <c r="B65" i="7"/>
  <c r="C65" i="7" s="1"/>
  <c r="F65" i="7" s="1"/>
  <c r="B60" i="7"/>
  <c r="C60" i="7" s="1"/>
  <c r="B61" i="7"/>
  <c r="C61" i="7" s="1"/>
  <c r="B62" i="7"/>
  <c r="C62" i="7" s="1"/>
  <c r="B63" i="7"/>
  <c r="C63" i="7" s="1"/>
  <c r="B59" i="7"/>
  <c r="C59" i="7" s="1"/>
  <c r="B36" i="7"/>
  <c r="C36" i="7" s="1"/>
  <c r="F36" i="7" s="1"/>
  <c r="B37" i="7"/>
  <c r="C37" i="7" s="1"/>
  <c r="F37" i="7" s="1"/>
  <c r="B38" i="7"/>
  <c r="C38" i="7" s="1"/>
  <c r="F38" i="7" s="1"/>
  <c r="B39" i="7"/>
  <c r="C39" i="7" s="1"/>
  <c r="F39" i="7" s="1"/>
  <c r="B35" i="7"/>
  <c r="C35" i="7" s="1"/>
  <c r="F35" i="7" s="1"/>
  <c r="A174" i="7"/>
  <c r="A173" i="7"/>
  <c r="D173" i="7" s="1"/>
  <c r="A172" i="7"/>
  <c r="F172" i="7" s="1"/>
  <c r="A168" i="7"/>
  <c r="D168" i="7" s="1"/>
  <c r="A158" i="7"/>
  <c r="A157" i="7"/>
  <c r="D157" i="7" s="1"/>
  <c r="A149" i="7"/>
  <c r="A145" i="7"/>
  <c r="D145" i="7" s="1"/>
  <c r="A144" i="7"/>
  <c r="F144" i="7" s="1"/>
  <c r="A138" i="7"/>
  <c r="D138" i="7" s="1"/>
  <c r="A137" i="7"/>
  <c r="F137" i="7" s="1"/>
  <c r="A136" i="7"/>
  <c r="D136" i="7" s="1"/>
  <c r="A135" i="7"/>
  <c r="F135" i="7" s="1"/>
  <c r="A134" i="7"/>
  <c r="D134" i="7" s="1"/>
  <c r="A133" i="7"/>
  <c r="F133" i="7" s="1"/>
  <c r="A132" i="7"/>
  <c r="F132" i="7" s="1"/>
  <c r="A122" i="7"/>
  <c r="A121" i="7"/>
  <c r="D121" i="7" s="1"/>
  <c r="A120" i="7"/>
  <c r="F120" i="7" s="1"/>
  <c r="A114" i="7"/>
  <c r="D114" i="7" s="1"/>
  <c r="A113" i="7"/>
  <c r="F113" i="7" s="1"/>
  <c r="A112" i="7"/>
  <c r="D112" i="7" s="1"/>
  <c r="A111" i="7"/>
  <c r="F111" i="7" s="1"/>
  <c r="A101" i="7"/>
  <c r="D101" i="7" s="1"/>
  <c r="A100" i="7"/>
  <c r="F100" i="7" s="1"/>
  <c r="A99" i="7"/>
  <c r="D99" i="7" s="1"/>
  <c r="A95" i="7"/>
  <c r="A94" i="7"/>
  <c r="D94" i="7" s="1"/>
  <c r="A93" i="7"/>
  <c r="F93" i="7" s="1"/>
  <c r="A92" i="7"/>
  <c r="D92" i="7" s="1"/>
  <c r="A91" i="7"/>
  <c r="F91" i="7" s="1"/>
  <c r="A90" i="7"/>
  <c r="D90" i="7" s="1"/>
  <c r="A79" i="7"/>
  <c r="A78" i="7"/>
  <c r="D78" i="7" s="1"/>
  <c r="A77" i="7"/>
  <c r="F77" i="7" s="1"/>
  <c r="A76" i="7"/>
  <c r="D76" i="7" s="1"/>
  <c r="A75" i="7"/>
  <c r="F75" i="7" s="1"/>
  <c r="A74" i="7"/>
  <c r="D74" i="7" s="1"/>
  <c r="A73" i="7"/>
  <c r="F73" i="7" s="1"/>
  <c r="A65" i="7"/>
  <c r="D65" i="7" s="1"/>
  <c r="A64" i="7"/>
  <c r="F64" i="7" s="1"/>
  <c r="A59" i="7"/>
  <c r="A58" i="7"/>
  <c r="F58" i="7" s="1"/>
  <c r="A54" i="7"/>
  <c r="D54" i="7" s="1"/>
  <c r="A49" i="7"/>
  <c r="A44" i="7"/>
  <c r="D44" i="7" s="1"/>
  <c r="A43" i="7"/>
  <c r="F43" i="7" s="1"/>
  <c r="A42" i="7"/>
  <c r="D42" i="7" s="1"/>
  <c r="A35" i="7"/>
  <c r="A34" i="7"/>
  <c r="D34" i="7" s="1"/>
  <c r="A33" i="7"/>
  <c r="F33" i="7" s="1"/>
  <c r="A32" i="7"/>
  <c r="D32" i="7" s="1"/>
  <c r="A31" i="7"/>
  <c r="F31" i="7" s="1"/>
  <c r="A30" i="7"/>
  <c r="D30" i="7" s="1"/>
  <c r="A25" i="7"/>
  <c r="D25" i="7" s="1"/>
  <c r="A18" i="7"/>
  <c r="D18" i="7" s="1"/>
  <c r="A17" i="7"/>
  <c r="F17" i="7" s="1"/>
  <c r="A16" i="7"/>
  <c r="E16" i="7" s="1"/>
  <c r="A15" i="7"/>
  <c r="E15" i="7" s="1"/>
  <c r="A14" i="7"/>
  <c r="E14" i="7" s="1"/>
  <c r="A13" i="7"/>
  <c r="D13" i="7" s="1"/>
  <c r="A10" i="7"/>
  <c r="D10" i="7" s="1"/>
  <c r="A9" i="7"/>
  <c r="D9" i="7" s="1"/>
  <c r="A8" i="7"/>
  <c r="F8" i="7" s="1"/>
  <c r="A3" i="7"/>
  <c r="F3" i="7" s="1"/>
  <c r="A4" i="7"/>
  <c r="F4" i="7" s="1"/>
  <c r="A5" i="7"/>
  <c r="A6" i="7"/>
  <c r="A7" i="7"/>
  <c r="F7" i="7" s="1"/>
  <c r="A2" i="7"/>
  <c r="F2" i="7" s="1"/>
  <c r="D59" i="7" l="1"/>
  <c r="F59" i="7"/>
  <c r="F42" i="7"/>
  <c r="F136" i="7"/>
  <c r="F13" i="7"/>
  <c r="F74" i="7"/>
  <c r="F78" i="7"/>
  <c r="F14" i="7"/>
  <c r="F32" i="7"/>
  <c r="F90" i="7"/>
  <c r="F94" i="7"/>
  <c r="F9" i="7"/>
  <c r="F15" i="7"/>
  <c r="F76" i="7"/>
  <c r="F99" i="7"/>
  <c r="F112" i="7"/>
  <c r="F121" i="7"/>
  <c r="F134" i="7"/>
  <c r="F157" i="7"/>
  <c r="F173" i="7"/>
  <c r="F16" i="7"/>
  <c r="F30" i="7"/>
  <c r="F34" i="7"/>
  <c r="F92" i="7"/>
  <c r="D5" i="7"/>
  <c r="F5" i="7"/>
  <c r="D132" i="7"/>
  <c r="E132" i="7"/>
  <c r="E133" i="7"/>
  <c r="D6" i="7"/>
  <c r="F6" i="7"/>
  <c r="D7" i="7"/>
  <c r="E13" i="7"/>
  <c r="D3" i="7"/>
  <c r="D172" i="7"/>
  <c r="D149" i="7"/>
  <c r="D137" i="7"/>
  <c r="D120" i="7"/>
  <c r="D111" i="7"/>
  <c r="D95" i="7"/>
  <c r="D91" i="7"/>
  <c r="D77" i="7"/>
  <c r="D73" i="7"/>
  <c r="D58" i="7"/>
  <c r="D43" i="7"/>
  <c r="D33" i="7"/>
  <c r="D15" i="7"/>
  <c r="D8" i="7"/>
  <c r="D4" i="7"/>
  <c r="D2" i="7"/>
  <c r="D174" i="7"/>
  <c r="D158" i="7"/>
  <c r="D144" i="7"/>
  <c r="D135" i="7"/>
  <c r="D122" i="7"/>
  <c r="D113" i="7"/>
  <c r="D100" i="7"/>
  <c r="D93" i="7"/>
  <c r="D79" i="7"/>
  <c r="D75" i="7"/>
  <c r="D64" i="7"/>
  <c r="D49" i="7"/>
  <c r="D35" i="7"/>
  <c r="D31" i="7"/>
  <c r="D17" i="7"/>
</calcChain>
</file>

<file path=xl/sharedStrings.xml><?xml version="1.0" encoding="utf-8"?>
<sst xmlns="http://schemas.openxmlformats.org/spreadsheetml/2006/main" count="1371" uniqueCount="1133">
  <si>
    <t>A</t>
  </si>
  <si>
    <t>Questionnaire population</t>
  </si>
  <si>
    <t>Please fill in below</t>
  </si>
  <si>
    <t>Options</t>
  </si>
  <si>
    <t>Number of employees of the Audit Committee entity</t>
  </si>
  <si>
    <t>1 to 9</t>
  </si>
  <si>
    <t>10 to 49</t>
  </si>
  <si>
    <t>50 to 249</t>
  </si>
  <si>
    <t>250 to 499</t>
  </si>
  <si>
    <t>More than 500</t>
  </si>
  <si>
    <t>Main economic Activity of the Audit Committee entity</t>
  </si>
  <si>
    <t xml:space="preserve">Accommodation and food </t>
  </si>
  <si>
    <t xml:space="preserve">Consumer goods </t>
  </si>
  <si>
    <t xml:space="preserve">Energy </t>
  </si>
  <si>
    <t xml:space="preserve">Healthcare </t>
  </si>
  <si>
    <t xml:space="preserve">Financial services - Banking </t>
  </si>
  <si>
    <t xml:space="preserve">Financial services - Insurance </t>
  </si>
  <si>
    <t xml:space="preserve">Financial services - other </t>
  </si>
  <si>
    <t xml:space="preserve">Manufacturing </t>
  </si>
  <si>
    <t xml:space="preserve">Information technology </t>
  </si>
  <si>
    <t xml:space="preserve">Materials </t>
  </si>
  <si>
    <t>Real Estate</t>
  </si>
  <si>
    <t xml:space="preserve">Telecommunication </t>
  </si>
  <si>
    <t>Travel, Leisure &amp; Hospitality</t>
  </si>
  <si>
    <t xml:space="preserve">Utilities </t>
  </si>
  <si>
    <t>Wholesale and retail</t>
  </si>
  <si>
    <t>Other (please provide detail)</t>
  </si>
  <si>
    <t>Total number of audit committee members</t>
  </si>
  <si>
    <t>&lt;3</t>
  </si>
  <si>
    <t>&gt;5</t>
  </si>
  <si>
    <t>N/A</t>
  </si>
  <si>
    <t>Financial reporting</t>
  </si>
  <si>
    <t>Audit</t>
  </si>
  <si>
    <t>Industry Experience (management experience, excluding experience sitting on audit committees within the industry)</t>
  </si>
  <si>
    <t>Question Number as per AC questionnaire</t>
  </si>
  <si>
    <t>Question Sub-options</t>
  </si>
  <si>
    <t>Replies received at national level</t>
  </si>
  <si>
    <t>I</t>
  </si>
  <si>
    <t>Interaction with the administrative or supervisory body</t>
  </si>
  <si>
    <t>How many times during the reference period did the audit committee meet with the administrative body and/or supervisory body of the entity to communicate on its activities, issues and related recommendations in respect to the statutory audit? (Art 39.6a of AUD)                                                                                              (please use the comments box to provide further detail)</t>
  </si>
  <si>
    <t>1.0.a Total (Administrative Body)</t>
  </si>
  <si>
    <t>1.1. Never (please specify)</t>
  </si>
  <si>
    <t>1.2. Once</t>
  </si>
  <si>
    <t>1.3. Twice</t>
  </si>
  <si>
    <t>1.4. 3 times</t>
  </si>
  <si>
    <t>1.5. Quarterly</t>
  </si>
  <si>
    <t>1.6. 5 times</t>
  </si>
  <si>
    <t>1.7. 6 times</t>
  </si>
  <si>
    <t>1.8. 7 times</t>
  </si>
  <si>
    <t>1.9. 8 times</t>
  </si>
  <si>
    <t>1.10 More than 8 times</t>
  </si>
  <si>
    <t>1.0.b Total (Supervisory Body)</t>
  </si>
  <si>
    <t>How did the audit committee communicate the outcome of the audit to the administrative and/or supervisory body of the entity? (Art 39.6.a of AUD)                                                                                                                                           (please use the comments box to provide further detail)</t>
  </si>
  <si>
    <t>2.0.a Total (Administrative Body)</t>
  </si>
  <si>
    <t xml:space="preserve">2.1. Verbally in meetings where management was present </t>
  </si>
  <si>
    <t>2.2 Verbally in meetings where management was not present</t>
  </si>
  <si>
    <t>2.3 In a written report</t>
  </si>
  <si>
    <t>2.4 Other (please specify)</t>
  </si>
  <si>
    <t>2.5 N/A (please comment/explain)</t>
  </si>
  <si>
    <t>2.6. Did not communicate the outcome</t>
  </si>
  <si>
    <t>2.0.b Total (Supervisory Body)</t>
  </si>
  <si>
    <t xml:space="preserve">During meetings with the administrative or supervisory body, how much time was spent (in total percentage of hours) on matters related to the outcome and monitoring of the audit? </t>
  </si>
  <si>
    <t>3.0. Total</t>
  </si>
  <si>
    <t>3.1. Did not spent time on matters related to the outcome and monitoring of the audit</t>
  </si>
  <si>
    <t xml:space="preserve">3.2. Less than 10% of the total of audit committee meeting time </t>
  </si>
  <si>
    <t xml:space="preserve">3.3. Between 10% and 25% of the total of audit committee meeting time </t>
  </si>
  <si>
    <t xml:space="preserve">3.4. Between 25% and 50% of the total audit committee meeting time </t>
  </si>
  <si>
    <t xml:space="preserve">3.5. More than 50% of the total audit committee meeting time </t>
  </si>
  <si>
    <t>3.6. Did not meet with the administrative or supervisory body</t>
  </si>
  <si>
    <t>4.0. Total</t>
  </si>
  <si>
    <t xml:space="preserve">4.1. Risk Management Analysis/Internal Controls </t>
  </si>
  <si>
    <t>4.2. Regulatory compliance assessment</t>
  </si>
  <si>
    <t>4.3. Cybersecurity</t>
  </si>
  <si>
    <t>4.4. Funding &amp; Liquidity Decisions</t>
  </si>
  <si>
    <t>4.5. Preparation of financial statements</t>
  </si>
  <si>
    <t>4.6. No input/recommendation made  (please comment/explain)</t>
  </si>
  <si>
    <t>4.7. Other areas for recommendation  (please comment/explain)</t>
  </si>
  <si>
    <t>II</t>
  </si>
  <si>
    <t>Independence including permitted non-audit services and fees cap</t>
  </si>
  <si>
    <t>5.0. Total</t>
  </si>
  <si>
    <t xml:space="preserve">5.1. Written representation obtained from the statutory auditor(s) (or the audit firm(s)) confirming that the statutory auditor(s), the audit firm(s) and partners, senior managers and managers, conducting the statutory audit were independent of the entity </t>
  </si>
  <si>
    <t>5.2. Formal discussion between the statutory auditor (or the audit firm) of the entity and the audit committee on the threats to the auditor's independence as well as safeguards applied to mitigate those threats (if so, at which date)</t>
  </si>
  <si>
    <t>5.3. Use of a specific questionnaire to get more information from the statutory auditor (or audit firm)</t>
  </si>
  <si>
    <t>5.4. Other (please specify)</t>
  </si>
  <si>
    <t>5.5. The audit committee did not perform any action to monitor the independence (please comment/explain)</t>
  </si>
  <si>
    <t>Provision of non-audit services by the statutory auditor/audit firm (or any member of its network)</t>
  </si>
  <si>
    <t>Did the audit committee set further criteria limiting the provision of non audit services that would be permissible under the EU Audit Regulation or local legislation? 
(please use the comments box to provide further detail)</t>
  </si>
  <si>
    <t>6.0. Total</t>
  </si>
  <si>
    <t xml:space="preserve">6.1. Yes </t>
  </si>
  <si>
    <t xml:space="preserve">6.2. No </t>
  </si>
  <si>
    <t>How many proposals did the statutory auditor(s)/audit firm (or any member of its network) submit to the entity, its parent or controlled undertakings, for the provision of non-audit services during the reference period? (Art 5.4 of AUR)</t>
  </si>
  <si>
    <t>7.0. Total</t>
  </si>
  <si>
    <t>7.1. 0</t>
  </si>
  <si>
    <t>7.2. 1-3</t>
  </si>
  <si>
    <t>7.3. 4-6</t>
  </si>
  <si>
    <t>7.4. 7-9</t>
  </si>
  <si>
    <t>7.5. &gt;9</t>
  </si>
  <si>
    <t>7a</t>
  </si>
  <si>
    <t>Please indicate the total fees relating to the provision of the proposed non-audit services as a percentage of total statutory audit fees</t>
  </si>
  <si>
    <t>7a.0 Total</t>
  </si>
  <si>
    <t>7a.1. &lt; 10%</t>
  </si>
  <si>
    <t>7a.2. 10% - 20%</t>
  </si>
  <si>
    <t>7a.3. 21% - 30%</t>
  </si>
  <si>
    <t>7a.4. 31% - 40%</t>
  </si>
  <si>
    <t>7a.5. 41% - 50%</t>
  </si>
  <si>
    <t>7a.6. 51% - 60%</t>
  </si>
  <si>
    <t>7a.7. 61% - 70%</t>
  </si>
  <si>
    <t>7a.8. &gt; 70%</t>
  </si>
  <si>
    <t>Were all these proposals for non-audit services examined by the audit committee? (Art 5.4 of AUR)</t>
  </si>
  <si>
    <t>8.0. Total</t>
  </si>
  <si>
    <t>8.1. Yes</t>
  </si>
  <si>
    <t>8.2. No</t>
  </si>
  <si>
    <t>8a</t>
  </si>
  <si>
    <t>If no, why not?
(please use the comments box to provide further detail)</t>
  </si>
  <si>
    <t>8a.0. Total</t>
  </si>
  <si>
    <t>8a.1. Non-audit services were on a pre-approved list</t>
  </si>
  <si>
    <t>8a.2. The provision of non-audit services by the statutory auditors is never permitted by the entity</t>
  </si>
  <si>
    <t>8a.3. Other (please specify)</t>
  </si>
  <si>
    <t>8b</t>
  </si>
  <si>
    <t>If yes, how was the examination of the proposals for non-audit services organised?
(please use the comments box to provide further detail)</t>
  </si>
  <si>
    <t>8b.0. Total</t>
  </si>
  <si>
    <t>8b.1. Review of proposal(s) made by the statutory auditor</t>
  </si>
  <si>
    <t>8b.2. Examination of a file note prepared by the entity's management</t>
  </si>
  <si>
    <t>8b.3. The audit committee posed direct questions to the auditor</t>
  </si>
  <si>
    <t>8b.4. Use of a list of pre-approved services</t>
  </si>
  <si>
    <t>8b.5. Discussions with management in this regard</t>
  </si>
  <si>
    <t>8b.6. Discussions with the statutory auditor in this regard</t>
  </si>
  <si>
    <t>8b.7. Other means of examination (please comment/explain)</t>
  </si>
  <si>
    <t>Did the audit committee withhold the approval of any of these proposals for non-audit services during the reference period? (Art 5.4 of AUR)?                                                                                                                                                  (please use the comments box to provide further detail)</t>
  </si>
  <si>
    <t>9.0. Total</t>
  </si>
  <si>
    <t>9.1. Yes</t>
  </si>
  <si>
    <t>9.2. No</t>
  </si>
  <si>
    <t>9.3. Not applicable as no request received</t>
  </si>
  <si>
    <t>9a</t>
  </si>
  <si>
    <t>If yes, what proportion of the number of proposals for non-audit services (mentioned in Q7) did the audit committee withhold approval?</t>
  </si>
  <si>
    <t>9a.0. Total</t>
  </si>
  <si>
    <t>9a.1. 0%</t>
  </si>
  <si>
    <t>9a.2. 1-10%</t>
  </si>
  <si>
    <t>9a.3. 11-20%</t>
  </si>
  <si>
    <t>9a.4. 20-50%</t>
  </si>
  <si>
    <t>9a.5. &gt; 50%</t>
  </si>
  <si>
    <t>9b</t>
  </si>
  <si>
    <t>What were the reasons for withholding approval?
(please use the comments box to provide further detail)</t>
  </si>
  <si>
    <t>9b.0. Total</t>
  </si>
  <si>
    <t>9b.1. Risks for the independence of the statutory auditor</t>
  </si>
  <si>
    <t>9b.2. To enhance competition between audit firms</t>
  </si>
  <si>
    <t>9b.3. The permitted non-audit services fee cap of 70% would be exceeded</t>
  </si>
  <si>
    <t xml:space="preserve">9b.4. The non-audit service was prohibited (under Article 5 of AUR or under national law) </t>
  </si>
  <si>
    <t>9b.5. Other reasons (please specify)</t>
  </si>
  <si>
    <t>How did the audit committee oversee that the entity’s management ensured that the non-audit services provided by the statutory auditor(s) (or any member of its network) were consistent with the approved non-audit services (nature and fees)?                                                                                                                                                      (please use the comments box to provide further detail)</t>
  </si>
  <si>
    <t>10.0. Total</t>
  </si>
  <si>
    <t>10.1. The audit committee did not perform an examination of non-audit services performed</t>
  </si>
  <si>
    <t>10.2. Review of description of non-audit service provided and the related cost from invoices submitted to understand the nature of the non-audit services provided.</t>
  </si>
  <si>
    <t>10.3. The audit committee requested feedback from the entity’s management   on the non-audit services ultimately provided to ensure they were are in line with the approved proposed non -audit services</t>
  </si>
  <si>
    <t>10.4. The audit committee requested feedback from the statutory auditors on the non-audit services ultimately provided to ensure they were are in line with the approved proposed non -audit services</t>
  </si>
  <si>
    <t>10.5. Other (please explain)</t>
  </si>
  <si>
    <t>Monitoring of the non-audit services fee cap:</t>
  </si>
  <si>
    <t>How did the audit committee monitor the amount of non-audit services related fees paid to the statutory auditor(s)/audit firm?
(Art. 4.2 of AUR)
(please use the comments box to provide further detail)</t>
  </si>
  <si>
    <t>11.0. Total</t>
  </si>
  <si>
    <t>11.1. Requesting information from the entity</t>
  </si>
  <si>
    <t>11.2. Requesting information from the statutory auditor (audit firm)</t>
  </si>
  <si>
    <t>11.3 No monitoring performed (please comment/explain)</t>
  </si>
  <si>
    <t>11a</t>
  </si>
  <si>
    <t>Where applicable, did the audit committee monitor the amount of non-audit services related fees paid to members of the networks to which the statutory auditors belong?                                                                                                                                                                                           (please use the comments box to provide further detail)</t>
  </si>
  <si>
    <t>11a.0. Total</t>
  </si>
  <si>
    <t>11a.1. Yes</t>
  </si>
  <si>
    <t>11a.2. No</t>
  </si>
  <si>
    <t>12.0. Total</t>
  </si>
  <si>
    <t>12.1. No</t>
  </si>
  <si>
    <t>12.2. 60%-70%</t>
  </si>
  <si>
    <t>12.3. 50%-60%</t>
  </si>
  <si>
    <t>12.4. 40%-50%</t>
  </si>
  <si>
    <t>12.5. &lt;40%</t>
  </si>
  <si>
    <t>12a</t>
  </si>
  <si>
    <t>If yes, what was the rationale to set a lower non-audit services fee cap and what were the criteria used to determine the threshold?
(please use the comments box to provide further detail)</t>
  </si>
  <si>
    <t>[please insert your comment here]</t>
  </si>
  <si>
    <t>Did the audit committee perform a review of the calculation made by the entity in relation with the permitted non-audit services fee cap of 70% in the reference period of the survey?
(please use the comments box to provide further detail)</t>
  </si>
  <si>
    <t>13.0. Total</t>
  </si>
  <si>
    <t>13.1. Yes</t>
  </si>
  <si>
    <t>13.2. No (please comment/explain)</t>
  </si>
  <si>
    <t>13.3. N/A (please specify)</t>
  </si>
  <si>
    <t>13a</t>
  </si>
  <si>
    <t>13a.0. Total</t>
  </si>
  <si>
    <t>13a.1. Checking with annual audit budget approved</t>
  </si>
  <si>
    <t>13a.2. Checking with internal auditors</t>
  </si>
  <si>
    <t>13a.3. Reviewed the invoices received from the auditors</t>
  </si>
  <si>
    <t>13a.4 Statement from the auditors for all NAS</t>
  </si>
  <si>
    <t>13a.5 Information received from the entity's CFO</t>
  </si>
  <si>
    <t>13a.6 Reviewed the list of the previously approved engagements to ensure they included all proposals submitted to the AC</t>
  </si>
  <si>
    <t>13a.7 Review the calculations made by the auditor</t>
  </si>
  <si>
    <t>13a.8 Others (please specify)</t>
  </si>
  <si>
    <t>13b</t>
  </si>
  <si>
    <t>At what level is the audit committee monitoring the calculations made by the entity to ensure compliance with non-audit services fee cap in the reference period of the survey?                                                                                                                            (please use the comments box to provide further detail)</t>
  </si>
  <si>
    <t>13b.0. Total</t>
  </si>
  <si>
    <t>13b.1. At group level for the PIE sitting at group level</t>
  </si>
  <si>
    <t>13b.2. At group level for all PIEs within the group</t>
  </si>
  <si>
    <t>13b.3. At subsidiary level</t>
  </si>
  <si>
    <t>13b.4 Not a group structure, at company level</t>
  </si>
  <si>
    <t>13c</t>
  </si>
  <si>
    <t>What was the level of non-audit services fee cap reached by the statutory auditor(s)/audit firm in the last calculation during the reference period of the survey?</t>
  </si>
  <si>
    <t>13c.0. Total</t>
  </si>
  <si>
    <t>13c.1. 0%</t>
  </si>
  <si>
    <t>13c.2. 1%-10%</t>
  </si>
  <si>
    <t>13c.3. 10%-20%</t>
  </si>
  <si>
    <t>13c.4. 20%-30%</t>
  </si>
  <si>
    <t>13c.5. 30%-40%</t>
  </si>
  <si>
    <t>13c.6. 40%-50%</t>
  </si>
  <si>
    <t>13c.7. 50%-60%</t>
  </si>
  <si>
    <t>13c.8. 60%-70%</t>
  </si>
  <si>
    <t>13c.9. Over 70%</t>
  </si>
  <si>
    <t>III</t>
  </si>
  <si>
    <t>Auditor selection process</t>
  </si>
  <si>
    <t xml:space="preserve">Did either of the following occur during the reference period:
- appointment of (a) new statutory auditor(s)/audit firm or
- reappointment of the previous statutory auditor(s)/audit firm after a tendering process was performed?
 (Art 16.3 of AUR)?
</t>
  </si>
  <si>
    <t>14.0. Total</t>
  </si>
  <si>
    <t>14.1 No</t>
  </si>
  <si>
    <t>14.2 Appointment of a new statutory auditor(s)</t>
  </si>
  <si>
    <t>14.3 Reappointment of the previous statutory auditor(s) after a tendering process was performed</t>
  </si>
  <si>
    <t>14a</t>
  </si>
  <si>
    <t>14a.0. Total</t>
  </si>
  <si>
    <t xml:space="preserve">14a.1 Legal obligation for rotation / expiration of maximum duration  </t>
  </si>
  <si>
    <t>14a.2 Not satisfied with current auditor because of audit quality issues</t>
  </si>
  <si>
    <t xml:space="preserve">14a.3 Not satisfied with current auditor because of statutory audit costs </t>
  </si>
  <si>
    <t>14a.4 Other (please specify)</t>
  </si>
  <si>
    <t>14b</t>
  </si>
  <si>
    <t>If a new statutory auditor(s)/audit firm was appointed how long had the previous auditor been in place?</t>
  </si>
  <si>
    <t>14b.0. Total</t>
  </si>
  <si>
    <t>14b.1 1-5 years</t>
  </si>
  <si>
    <t>14b.2. 6-10 years</t>
  </si>
  <si>
    <t>14b.3. 11-15 years</t>
  </si>
  <si>
    <t>14b.4. 16-20 years</t>
  </si>
  <si>
    <t>14b.5. More than 20 years</t>
  </si>
  <si>
    <t>As part of the auditor selection procedure:</t>
  </si>
  <si>
    <t>If a tendering process was performed in the reference period, how long before the appointment of the new statutory auditor(s)/audit firm or reappointment of the previous statutory auditor(s)/audit firm has the AC started the tendering process?</t>
  </si>
  <si>
    <t>15.0. Total</t>
  </si>
  <si>
    <t xml:space="preserve">15.1. Less than 1 month </t>
  </si>
  <si>
    <t>15.2. Between 1 and 3 months</t>
  </si>
  <si>
    <t>15.3. Between 3 and 6 months</t>
  </si>
  <si>
    <t>15.4. Between 6 and 9 months</t>
  </si>
  <si>
    <t>15.5. Between 9 and 12 months</t>
  </si>
  <si>
    <t>15.6. More than 12 months</t>
  </si>
  <si>
    <t>What tasks did the audit committee undertake as part of the selection procedure? 
(Art 16.3 of AUR)
(please use the comments box to provide further detail)</t>
  </si>
  <si>
    <t>16.0. Total</t>
  </si>
  <si>
    <t>16.1. No involvement (please explain)</t>
  </si>
  <si>
    <t>16.2. Preparing/validating a list of auditors to send the tender documentation to</t>
  </si>
  <si>
    <t>16.3. Organising for potential candidates, prior to the presentation of bids, visits or exchanges so that candidates had sufficient information in which to submit an adequate proposal</t>
  </si>
  <si>
    <t>16.4. Preparing/reviewing tender documentation</t>
  </si>
  <si>
    <t>16.5. Preparing/reviewing selection criteria</t>
  </si>
  <si>
    <t>16.6. Conducting an interview with the shortlisted candidates, before the issuance of recommendations, and the identification of the preferential choice</t>
  </si>
  <si>
    <t>16.7. Evaluating the proposals</t>
  </si>
  <si>
    <t>16.8. Review of the analysis of the proposals prepared by the management</t>
  </si>
  <si>
    <t>16.9. Providing a recommendation based on the assessment of the offers</t>
  </si>
  <si>
    <t>16.10. Presentation of the results of the tender to the general meeting</t>
  </si>
  <si>
    <t>16.11. Other (please specify)</t>
  </si>
  <si>
    <t>How many statutory auditors/ audit firms were invited to participate in the tender?   (Art 16.3 of AUR)?</t>
  </si>
  <si>
    <t>17.0. Total</t>
  </si>
  <si>
    <t>17.2.     1</t>
  </si>
  <si>
    <t>17.3.     2-3</t>
  </si>
  <si>
    <t>17.4.     4-7</t>
  </si>
  <si>
    <t>17.5.     8-15</t>
  </si>
  <si>
    <t>17.6.     +15</t>
  </si>
  <si>
    <t>18.0. Total</t>
  </si>
  <si>
    <t>18.1. Yes</t>
  </si>
  <si>
    <t>18.2. No (please comment/explain)</t>
  </si>
  <si>
    <t>18a</t>
  </si>
  <si>
    <t>If yes, how did the entity make public the request for tender?
(please use the comments box to provide further detail)</t>
  </si>
  <si>
    <t>18a.0. Total</t>
  </si>
  <si>
    <t>18a.1 Publication on company website</t>
  </si>
  <si>
    <t>18a.2 Publication on third party website for tenders</t>
  </si>
  <si>
    <t>18a.3 Publication in an official publication</t>
  </si>
  <si>
    <t>18a.4 Publication in a newspaper</t>
  </si>
  <si>
    <t>18a.5 Other means (please explain)</t>
  </si>
  <si>
    <t>18a.6 N/A (please comment/explain)</t>
  </si>
  <si>
    <t>How did the audit committee ensure that smaller statutory auditors/audit firms (with less than a 15% share of PIE audit fee income in the member state) were not prevented from participating?  
(Art 16.3a of AUR)                                                                                              (please use the comments box to provide further detail)</t>
  </si>
  <si>
    <t>19.0. Total</t>
  </si>
  <si>
    <t>19.2. Specifically targeted smaller firms in the request for tender</t>
  </si>
  <si>
    <t>19.3. Sent to selected audit firms</t>
  </si>
  <si>
    <t>19.4. Did not give any specific consideration to the requirement (please comment/explain)</t>
  </si>
  <si>
    <t>How was the tender documentation communicated by the entity?</t>
  </si>
  <si>
    <t>20.0. Total</t>
  </si>
  <si>
    <t>20.1. Made publicly available</t>
  </si>
  <si>
    <t>20.2. Sent to selected audit firms - Big 4 only</t>
  </si>
  <si>
    <t>20.3. Sent to selected audit firms</t>
  </si>
  <si>
    <t>What information about the entity was provided to the statutory auditor(s)/audit firm(s) as part of the tender process?
(Art 16.3.b) of AUR)
(please use the comments box to provide further detail)</t>
  </si>
  <si>
    <t>21.0. Total</t>
  </si>
  <si>
    <t xml:space="preserve">21.1. Latest financial statements </t>
  </si>
  <si>
    <t>21.2. Internal structure and organisation of the entity</t>
  </si>
  <si>
    <t>21.3. Group structure and locations</t>
  </si>
  <si>
    <t>21.4. Other (please specify)</t>
  </si>
  <si>
    <t>21a</t>
  </si>
  <si>
    <t>Did the sitting auditor receive the same information as the other statutory auditor(s)/audit firm(s) taking part in the tender process?</t>
  </si>
  <si>
    <t>21a.0. Total</t>
  </si>
  <si>
    <t xml:space="preserve">21a.1. Same level of information  </t>
  </si>
  <si>
    <t xml:space="preserve">21a.2. More information </t>
  </si>
  <si>
    <t>21a.3. Less information</t>
  </si>
  <si>
    <t>21a.4. N/A, sitting auditor did not submit a tender</t>
  </si>
  <si>
    <t>How many statutory auditors/audit firms finally submitted a proposal?  (Art 16.3 of AUR)</t>
  </si>
  <si>
    <t>22.0. Total</t>
  </si>
  <si>
    <t>22.1.     1</t>
  </si>
  <si>
    <t>22.2.     2-3</t>
  </si>
  <si>
    <t>22.3.     4-7</t>
  </si>
  <si>
    <t>22.4.     8-15</t>
  </si>
  <si>
    <t>22.5.     +15</t>
  </si>
  <si>
    <t>What were the selection criteria used by the audit committee to evaluate the proposals made by the auditors? What were their respective weightings?
(please use the comments box to provide further detail)</t>
  </si>
  <si>
    <t>23.0. Total</t>
  </si>
  <si>
    <t xml:space="preserve">23.1. Competence, technical knowledge and experience of the team in charge of the file and especially that of the key audit partner </t>
  </si>
  <si>
    <t>23.2. Industry specific knowledge / experience</t>
  </si>
  <si>
    <t>23.3. Independence, objectivity and professional scepticism</t>
  </si>
  <si>
    <t>23.4. Technological support tools</t>
  </si>
  <si>
    <t>23.5. Results of the reviews carried out by the national competent authority on the respective audit firm</t>
  </si>
  <si>
    <t>23.6. Extent of the international coverage of the audit network</t>
  </si>
  <si>
    <t>23.7. Fee Level</t>
  </si>
  <si>
    <t>23.8. Audit Quality Indicators defined by the statutory auditor/audit firm</t>
  </si>
  <si>
    <t>23.9. Audit Quality Indicators defined by regulators</t>
  </si>
  <si>
    <t>23.10. Other (please specify)</t>
  </si>
  <si>
    <t>Were the proposals received shortlisted by an ad-hoc committee (e.g. sub-committee of the audit committee) prior to their examination by the audit committee?</t>
  </si>
  <si>
    <t>24.0. Total</t>
  </si>
  <si>
    <t>24.1. Yes</t>
  </si>
  <si>
    <t>24.2. No</t>
  </si>
  <si>
    <t>How many choices (number of statutory auditors/audit firms) did the audit committee recommend to the administrative or supervisory body of the audited entity for appointment?
(Art 16.3 of AUR)</t>
  </si>
  <si>
    <t>25.0. Total</t>
  </si>
  <si>
    <t>25.1. 0</t>
  </si>
  <si>
    <t xml:space="preserve">25.2. 1 </t>
  </si>
  <si>
    <t>25.3. 2</t>
  </si>
  <si>
    <t>25.4. 3</t>
  </si>
  <si>
    <t>25.5. 4</t>
  </si>
  <si>
    <t>25.6. &gt;4</t>
  </si>
  <si>
    <t>25a</t>
  </si>
  <si>
    <t>Please indicate how many open auditor positions were available  in the case of joint audit tender.</t>
  </si>
  <si>
    <t>25a.0. Total</t>
  </si>
  <si>
    <t>25a.1. 1</t>
  </si>
  <si>
    <t>25a.2. 2</t>
  </si>
  <si>
    <t>25a.3. 3</t>
  </si>
  <si>
    <t>25a.4. 4</t>
  </si>
  <si>
    <t>25a.4. N/A</t>
  </si>
  <si>
    <t>How did the audit committee arrive at a duly justified preference for one or several statutory auditors/audit firms?
(please use the comments box to provide further detail)</t>
  </si>
  <si>
    <t>26.0. Total</t>
  </si>
  <si>
    <t xml:space="preserve">26.1. Review of all candidates proposal documentation </t>
  </si>
  <si>
    <t xml:space="preserve">26.2. Interviews/presentations with/from candidates </t>
  </si>
  <si>
    <t>26.3. Review of recent findings from audit regulators</t>
  </si>
  <si>
    <t xml:space="preserve">26.4. Validation of references </t>
  </si>
  <si>
    <t xml:space="preserve">26.5. Review of media coverage of the candidate </t>
  </si>
  <si>
    <t>26.6. Other (please specify)</t>
  </si>
  <si>
    <t>26a</t>
  </si>
  <si>
    <t>If a preference was not arrived at, what were the reasons why the audit committee did not express a duly justified preference for one candidate?
(please use the comments box to provide further detail)</t>
  </si>
  <si>
    <t>Did the proposal to the general meeting made by the administrative or supervisory body follow the recommendation of the audit committee?                                                                                                                                     (please use the comments box to provide further detail).</t>
  </si>
  <si>
    <t>27.0. Total</t>
  </si>
  <si>
    <t>27.1. Yes</t>
  </si>
  <si>
    <t>27.2. No (please comment/explain)</t>
  </si>
  <si>
    <t xml:space="preserve">Did the audit committee assess whether the entity was able to demonstrate, upon request, to the relevant competent authority that the selection procedure was conducted in a fair manner? (Art 16.3.f) of AUR)                                                                                                                (please use the comments box to provide further detail) </t>
  </si>
  <si>
    <t>28.0. Total</t>
  </si>
  <si>
    <t>28.1. Yes</t>
  </si>
  <si>
    <t>28.2. No (please comment/explain)</t>
  </si>
  <si>
    <t>28a</t>
  </si>
  <si>
    <t>If yes, how did the audit committee assess whether the entity was able to demonstrate, upon request, to the relevant competent authority that the selection procedure was conducted in a fair manner?
(please use the comments box to provide further detail)</t>
  </si>
  <si>
    <t>How did the audit committee evaluate the impact of  auditor rotation?
(please use the comments box to provide further detail)</t>
  </si>
  <si>
    <t>29.0. Total</t>
  </si>
  <si>
    <t>29.2. Neutral assessment, nothing in particular to note</t>
  </si>
  <si>
    <t>29.3. Positive assessment in terms of a new audit approach and new auditor perspective</t>
  </si>
  <si>
    <t>29.4. Negative assessment in terms of a new audit approach and new auditor perspective</t>
  </si>
  <si>
    <t>29.5. Positive assessment in terms of an improvement in audit quality</t>
  </si>
  <si>
    <t>29.6. Negative assessment in terms of an improvement in audit quality</t>
  </si>
  <si>
    <t>29.7. Negative assessment in terms of knowledge of the client</t>
  </si>
  <si>
    <t>29.8. Positive assessment in terms of knowledge of the client</t>
  </si>
  <si>
    <t>29.9. Assessment not made at this time</t>
  </si>
  <si>
    <t>29.10. Other comments (please explain)</t>
  </si>
  <si>
    <t>29a</t>
  </si>
  <si>
    <t>What were the indicators/metrics used by the audit committee to support this assessment?
(please use the comments box to provide further detail)</t>
  </si>
  <si>
    <t>IV</t>
  </si>
  <si>
    <t>Monitoring of the audit</t>
  </si>
  <si>
    <t>How many times during the reference period did the audit committee meet the statutory auditor(s)/audit firm (for example to monitor the execution of the audit plan and/or discuss of any significant transactions/issues or changes in the business)? Please indicate separately the number of meetings attended where the entity  management were present.  (Art 39.6d of AUD)                                                       (please use the comments box to provide further detail)</t>
  </si>
  <si>
    <t>30.0.a Total (Meetings with management present)</t>
  </si>
  <si>
    <t>30.1. Never (please specify)</t>
  </si>
  <si>
    <t>30.2. Once</t>
  </si>
  <si>
    <t>30.3. Twice</t>
  </si>
  <si>
    <t>30.4 Three times</t>
  </si>
  <si>
    <t>30.5. Four times</t>
  </si>
  <si>
    <t>30.6. More than 4 times</t>
  </si>
  <si>
    <t>30.0.b Total (Meetings without management present)</t>
  </si>
  <si>
    <t>Did the audit committee consider the inspection findings (if any) and conclusions made by national competent authorities (audit regulators) during their last inspection of the statutory auditor(s)/or audit firm?  
(Art 39.6d of AUD)                                                                                                                                                                                          (please use the comments box to provide further detail)</t>
  </si>
  <si>
    <t>31.0. Total</t>
  </si>
  <si>
    <t>31.1. Did not enquire as to whether findings were available (please comment/explain)</t>
  </si>
  <si>
    <t>31.2. No findings report was available</t>
  </si>
  <si>
    <t>31.3. The audit committee did not have access to a findings report</t>
  </si>
  <si>
    <t>31.4. A copy of the findings report was received</t>
  </si>
  <si>
    <t>31a</t>
  </si>
  <si>
    <t>31a.0. Total</t>
  </si>
  <si>
    <t xml:space="preserve">31a.1. Obtained information from the auditor in relation to the action plan to address those findings, containing both the measures and deadlines </t>
  </si>
  <si>
    <t xml:space="preserve">31a.2. Made follow-up actions in order to obtain information on the implementation degree of the measures included in the action plan </t>
  </si>
  <si>
    <t xml:space="preserve">31a.3. Obtained evidence from the auditor of the measures implemented </t>
  </si>
  <si>
    <t>31a.4. Other (please specify)</t>
  </si>
  <si>
    <t>31b</t>
  </si>
  <si>
    <t>31b.0. Total</t>
  </si>
  <si>
    <t>31b.1. Yes</t>
  </si>
  <si>
    <t>31b.2. No</t>
  </si>
  <si>
    <t>31b.3. Audit committee participation not permitted</t>
  </si>
  <si>
    <t>31b.4. N/A (please comment/explain)</t>
  </si>
  <si>
    <t>32.0. Total</t>
  </si>
  <si>
    <t>32.1. Yes</t>
  </si>
  <si>
    <t>32.2. No (please comment/explain)</t>
  </si>
  <si>
    <t>How did the audit committee monitor the performance of the statutory audit of the annual and consolidated financial statements of the entity? (Art 39.6.d) of AUD)                                                                                            (please use the comments box to provide further detail)</t>
  </si>
  <si>
    <t>33.0. Total</t>
  </si>
  <si>
    <t xml:space="preserve">33.1. By questions raised by the audit committee with auditors during the course of the audit </t>
  </si>
  <si>
    <t>33.2. By performing a critical analysis of the documents provided by the auditor</t>
  </si>
  <si>
    <t>33.3. By assessing the audit work program</t>
  </si>
  <si>
    <t>33.4. By assessing the level of materiality defined by the auditors</t>
  </si>
  <si>
    <t>33.5. By challenging the risks identified by the auditors</t>
  </si>
  <si>
    <t>33.6. Other  (please specify)</t>
  </si>
  <si>
    <t>33a</t>
  </si>
  <si>
    <t>Did the Audit Committee discuss the materiality with the statutory auditor(s)/audit firm?</t>
  </si>
  <si>
    <t>33a.0. Total</t>
  </si>
  <si>
    <t>33a.1. Yes</t>
  </si>
  <si>
    <t>33a.2. No</t>
  </si>
  <si>
    <t>33b</t>
  </si>
  <si>
    <t>33b.0. Total</t>
  </si>
  <si>
    <t>33b.1. At the beginning of the audit</t>
  </si>
  <si>
    <t>33b.2. During the audit</t>
  </si>
  <si>
    <t xml:space="preserve">33b.3. After finalization of the audit </t>
  </si>
  <si>
    <t>33b.4. The audit committee did not discuss materiality</t>
  </si>
  <si>
    <t>33c</t>
  </si>
  <si>
    <t>33c.0. Total</t>
  </si>
  <si>
    <t>33c.1. Benchmark used to determine materiality</t>
  </si>
  <si>
    <t>33c.2. Percentage used to determine materiality</t>
  </si>
  <si>
    <t xml:space="preserve">33c.3. Materiality for particular classes of transaction, account balances or disclosures </t>
  </si>
  <si>
    <t>33c.4. Qualitative aspects taken into account in determining materiality</t>
  </si>
  <si>
    <t>33c.5. The impact of materiality on the procedures performed</t>
  </si>
  <si>
    <t>33c.6. The clearly trivial amount/reporting threshold</t>
  </si>
  <si>
    <t>33c.7. Reassessment of materiality</t>
  </si>
  <si>
    <t>33c.8. Other (please specify)</t>
  </si>
  <si>
    <t xml:space="preserve">Did the audit committee make a formal assessment of audit quality? </t>
  </si>
  <si>
    <t>34.0. Total</t>
  </si>
  <si>
    <t>34.1. Yes</t>
  </si>
  <si>
    <t>34.2. No</t>
  </si>
  <si>
    <t>34a</t>
  </si>
  <si>
    <t>If yes, which criteria/metrics or other elements were used by the audit committee to assess audit quality?
(please use the comments box to provide further detail)</t>
  </si>
  <si>
    <t>34a.0. Total</t>
  </si>
  <si>
    <t>34a.1. Quality of communications</t>
  </si>
  <si>
    <t>34a.2. Assessment of audit engagement team</t>
  </si>
  <si>
    <t xml:space="preserve">34a.3. Use of technology </t>
  </si>
  <si>
    <t>34a.4. Degree of auditor challenge</t>
  </si>
  <si>
    <t>34a.5. Technical expertise displayed by audit team</t>
  </si>
  <si>
    <t>34a.6. Amount of time spent on the statutory audit by the partner/senior audit management</t>
  </si>
  <si>
    <t>34a.7. Amount of time spent on the statutory audit by the Engagement Quality Control Reviewer</t>
  </si>
  <si>
    <t>34a.8. Level of audit training hours</t>
  </si>
  <si>
    <t xml:space="preserve">34a.9. Review of auditor’s own internal quality control metrics </t>
  </si>
  <si>
    <t>34a.10. Other (please specify)</t>
  </si>
  <si>
    <t>34b</t>
  </si>
  <si>
    <t>Which specific tools were used by the audit committee to assess audit quality? 
(please use the comments box to provide further detail)</t>
  </si>
  <si>
    <t>34b.0. Total</t>
  </si>
  <si>
    <t xml:space="preserve">34b.1. Internal questionnaires (with management/internal audit) </t>
  </si>
  <si>
    <t>34b.2. External auditor questionnaires</t>
  </si>
  <si>
    <t xml:space="preserve">34b.3. NCA inspection reports </t>
  </si>
  <si>
    <t>34b.4. Other (please specify)</t>
  </si>
  <si>
    <t>Did the audit committee consider the information provided in the Additional Report to the Audit Committee (Art. 11 of AUR) a useful tool for the monitoring of the audit?                                                                         (please use the comments box to provide further detail)</t>
  </si>
  <si>
    <t>35.0. Total</t>
  </si>
  <si>
    <t>35.1. Yes</t>
  </si>
  <si>
    <t>35.2. No (please comment/explain)</t>
  </si>
  <si>
    <t>35a</t>
  </si>
  <si>
    <t>How long before the issuance of the audit's report was the additional report to the audit committee received by the audit committee?      (Art. 11 of AUR)                                                                                                             (please use the comments box to provide further detail)</t>
  </si>
  <si>
    <t>35a.0. Total</t>
  </si>
  <si>
    <t>35a.1. At the same day.</t>
  </si>
  <si>
    <t>35a.2. Less than 3 days.</t>
  </si>
  <si>
    <t>35a.3. Between 3 and 6 days.</t>
  </si>
  <si>
    <t>35a.4. Between 6 and 15 days.</t>
  </si>
  <si>
    <t>35a.5. More than 15 days.</t>
  </si>
  <si>
    <t>35b</t>
  </si>
  <si>
    <t>If no in Q35, what additional information would the Audit Committee consider useful in the Additional Report to the Audit Committee?                                                                                                                                                                                                                                (please use the comments box to provide further detail)</t>
  </si>
  <si>
    <t>V</t>
  </si>
  <si>
    <t>Monitoring of the financial reporting process</t>
  </si>
  <si>
    <t>How did the audit committee monitor the effectiveness of the entity's internal quality control and risk management systems and, where applicable its internal audit function regarding the financial reporting of the audited entity?  
(Art 39.6c of AUD)
(please use the comments box to provide further detail)</t>
  </si>
  <si>
    <t>36.0. Total</t>
  </si>
  <si>
    <t xml:space="preserve">36.1. Interviews/Meetings with Heads of Function </t>
  </si>
  <si>
    <t>36.2. Review of internal audit reports</t>
  </si>
  <si>
    <t>36.3. Commissioning external consultant reviews</t>
  </si>
  <si>
    <t>36.4. Discussions with the auditor</t>
  </si>
  <si>
    <t>36.5. Other (please specify)</t>
  </si>
  <si>
    <t>Name of the entity</t>
  </si>
  <si>
    <t>Name of the audit committee chairman</t>
  </si>
  <si>
    <t>E-mail of the audit committee chairman</t>
  </si>
  <si>
    <t>Reference period</t>
  </si>
  <si>
    <t>DOTAZNÍK PRO VÝBORY PRO AUDIT</t>
  </si>
  <si>
    <t>QUESTIONNAIRE FOR AUDIT COMMITTEES</t>
  </si>
  <si>
    <r>
      <rPr>
        <b/>
        <u/>
        <sz val="11"/>
        <color theme="1"/>
        <rFont val="Tahoma"/>
        <family val="2"/>
        <charset val="238"/>
      </rPr>
      <t>FINAL COMMENTS</t>
    </r>
    <r>
      <rPr>
        <b/>
        <sz val="11"/>
        <color theme="1"/>
        <rFont val="Tahoma"/>
        <family val="2"/>
        <charset val="238"/>
      </rPr>
      <t>: Use this row to add information collected in the replies, that the NCA believes relevant to report upon. The purpose of this comment box is to elaborate on any other topics related to their audit committee tasks. Please note, this comment box is only for items that have not been reported in previous sections of the questionnaire.</t>
    </r>
  </si>
  <si>
    <t>Audit committee members have relevant experience in the following:</t>
  </si>
  <si>
    <t>Name of the person who completed this questionnaire</t>
  </si>
  <si>
    <t>1.11. Other items to be reported (if applicable)  [please comment]</t>
  </si>
  <si>
    <t>select answer</t>
  </si>
  <si>
    <t>HELP</t>
  </si>
  <si>
    <t>29.1. To early to make an assessment on auditor rotation</t>
  </si>
  <si>
    <t>Audit Committee questionnaire</t>
  </si>
  <si>
    <t>Název subjektu</t>
  </si>
  <si>
    <t>Sledované období</t>
  </si>
  <si>
    <t xml:space="preserve">Jméno předsedy </t>
  </si>
  <si>
    <t>Dotazník</t>
  </si>
  <si>
    <t>Možnosti</t>
  </si>
  <si>
    <t>E-mail předsedy</t>
  </si>
  <si>
    <t>Jméno osoby, která dotazník vyplnila</t>
  </si>
  <si>
    <t>Dotazník - výbor pro audit/kontrolní orgán subjektu</t>
  </si>
  <si>
    <t>Oblast působnosti subjektu</t>
  </si>
  <si>
    <t>Členové výboru pro audit mají relevantní zkušenosti v následujících oblastech:</t>
  </si>
  <si>
    <t>Číslo otázky</t>
  </si>
  <si>
    <t>Interakce s  řídicím nebo kontrolním orgánem</t>
  </si>
  <si>
    <t>Dílčí možnosti otázky</t>
  </si>
  <si>
    <t>Kolikrát se během sledovaného období setkal výbor pro audit se řídicím orgánem a/nebo kontrolním orgánem subjektu, aby s ním komunikoval o jeho činnosti, otázkách a souvisejících doporučeních týkajících se povinného auditu? 
(čl. 39 odst. 6a Směrnice)                                                                                             (Pro poskytnutí dalších podrobností použijte prosím pole pro komentáře)</t>
  </si>
  <si>
    <t>Jak výbor pro audit sdělil výsledek auditu řídicímu a/nebo kontrolnímu orgánu subjektu? 
(čl. 39.6.a Směrnice)                                                                                                                                       (Pro poskytnutí dalších podrobností použijte prosím pole pro komentáře)</t>
  </si>
  <si>
    <t xml:space="preserve">Kolik času (v %) bylo během jednání s řídicím nebo kontrolním orgánem věnováno záležitostem souvisejícím s výsledkem a sledováním procesu povinného auditu? </t>
  </si>
  <si>
    <t>Poskytl výbor pro audit řídicímu nebo kontrolnímu orgánu vstupy nebo doporučení týkající se následujících oblastí?  
(Pro poskytnutí dalších podrobností použijte prosím pole pro komentáře)</t>
  </si>
  <si>
    <t>1 až 9</t>
  </si>
  <si>
    <t>10 až 49</t>
  </si>
  <si>
    <t>50 až 249</t>
  </si>
  <si>
    <t>250 až 499</t>
  </si>
  <si>
    <t>Víc než 500</t>
  </si>
  <si>
    <t>Zákon č. 93/2009 Sb.</t>
  </si>
  <si>
    <t>Ubytování a strava</t>
  </si>
  <si>
    <t>Spotřební zboží</t>
  </si>
  <si>
    <t>Energie</t>
  </si>
  <si>
    <t>Zdravotní péče</t>
  </si>
  <si>
    <t>Finanční služby – bankovnictví</t>
  </si>
  <si>
    <t>Finanční služby – pojištovnictví</t>
  </si>
  <si>
    <t xml:space="preserve">Finanční služby –  ostatní </t>
  </si>
  <si>
    <t>Výroba</t>
  </si>
  <si>
    <t>Informační technologie</t>
  </si>
  <si>
    <t>Těžba a zpracování surovin</t>
  </si>
  <si>
    <t>Nemovitosti</t>
  </si>
  <si>
    <t>Telekomunikace</t>
  </si>
  <si>
    <t>Cestování, volný čas a pohostinství</t>
  </si>
  <si>
    <t>Veřejné služby (plynárevství, energie, vodárenství apod.)</t>
  </si>
  <si>
    <t>Velkoobchod a maloobchod</t>
  </si>
  <si>
    <t>Jiné (uveďte):</t>
  </si>
  <si>
    <t>Finanční reporting</t>
  </si>
  <si>
    <t>Zkušenosti v oboru (zkušenosti s řízením, s výjimkou zkušeností v orgánech pro audit v daném odvětví)</t>
  </si>
  <si>
    <t>1.0.a Celkem (řídicí orgán)</t>
  </si>
  <si>
    <t>1.2. 1x</t>
  </si>
  <si>
    <t>1.3. 2x</t>
  </si>
  <si>
    <t>1.5. Čtvrtletně</t>
  </si>
  <si>
    <t>1.6. 5x</t>
  </si>
  <si>
    <t>1.7. 6x</t>
  </si>
  <si>
    <t>1.8. 7x</t>
  </si>
  <si>
    <t>1.9. 8x</t>
  </si>
  <si>
    <t>1.10 Více než 8x</t>
  </si>
  <si>
    <t>1.0.b Celkem (kontrolní orgán)</t>
  </si>
  <si>
    <t>2.0.a Celkem (řídicí orgán)</t>
  </si>
  <si>
    <t>2.1. Verbálně na schůzkách za přítomnosti vedení subjektu</t>
  </si>
  <si>
    <t>2.2 Verbálně na schůzkách kde nebyl přítomen management</t>
  </si>
  <si>
    <t>2.3 V písemné zprávě</t>
  </si>
  <si>
    <t>2.4 Jiné (prosím specifikujte)</t>
  </si>
  <si>
    <t>2.5 N/A (prosíme o vysvětlení)</t>
  </si>
  <si>
    <t>2.6. Výsledky své práce nesdělil</t>
  </si>
  <si>
    <t>3.1. Nevěnoval čas záležitostem souvisejícím s výsledkem auditu a jeho sledováním</t>
  </si>
  <si>
    <t>3.2. Méně než 10 % celkového času zasedání výboru pro audit</t>
  </si>
  <si>
    <t xml:space="preserve">3.3. Mezi 10% a 25% z celkového času zasedání výboru pro audit </t>
  </si>
  <si>
    <t>3.4.  Mezi 25% a 50% z celkového času zasedání výboru pro audit</t>
  </si>
  <si>
    <t>3.5. Více jak 50% z celkového času zasedání výboru pro audit</t>
  </si>
  <si>
    <t>2.0.b Celkem (kontrolní orgán)</t>
  </si>
  <si>
    <t>4.1. Analýza řízení rizik / vnitřní kontroly</t>
  </si>
  <si>
    <t>4.2. Posouzení souladu s předpisy</t>
  </si>
  <si>
    <t>4.3. Kybernetická bezpečnost</t>
  </si>
  <si>
    <t>4.4. Rozhodnutí o financování a likviditě</t>
  </si>
  <si>
    <t>4.5. Sestavení účetní závěrky</t>
  </si>
  <si>
    <t>Nezávislost, včetně povolených neauditorských služeb a 70 % limit</t>
  </si>
  <si>
    <t>Jak výbor pro audit sledoval nezávislost statutárního auditora (auditorů) / auditorské společnosti (společností) během sledovaného období?                                                             (Pro poskytnutí dalších podrobností použijte prosím pole pro komentáře)</t>
  </si>
  <si>
    <t xml:space="preserve">5.1. Písemné prohlášení získané od statutárního auditora (auditorů) (nebo auditorské společnosti (společností)) potvrzující, že statutární auditor (auditoři), auditorská společnost (společnosti) a partneři, a členové vyššího i nižšího vedení, kteří provádějí povinný audit, jsou na subjektu nezávislí </t>
  </si>
  <si>
    <t>5.2. Formální diskuze mezi statutárním auditorem (nebo auditorskou společností)  a výborem pro audit subjektu o ohrožení nezávislosti auditora, jakož i o zárukách uplatňovaných ke zmírnění těchto hrozeb (pokud ano, kdy)</t>
  </si>
  <si>
    <t>5.3. Použití vlastního dotazníku pro získání informací od statutárního auditora (nebo auditorské společnosti)</t>
  </si>
  <si>
    <t>5.4. Jiné (uveďte):</t>
  </si>
  <si>
    <t>5.5. Výbor pro audit neprovedl žádné kroky týkající se sledování nezávislosti (prosíme o komentář/vysvětlení)</t>
  </si>
  <si>
    <t>Poskytování povolených neauditorských služeb statutárním auditorem/auditorskou společností (nebo kterýmkoli členem její sítě)</t>
  </si>
  <si>
    <t>Stanovil výbor pro audit další kritéria omezující neauditorské služby, která by byla přípustná podle Nařízení  nebo lokální legislativy? 
(Pro poskytnutí dalších podrobností použijte prosím pole pro komentáře)</t>
  </si>
  <si>
    <t>6.1. Ano</t>
  </si>
  <si>
    <t>6.2. Ne</t>
  </si>
  <si>
    <t>6.0. Celkem</t>
  </si>
  <si>
    <t>5.0. Celkem</t>
  </si>
  <si>
    <t>4.0. Celkem</t>
  </si>
  <si>
    <t>3.0. Celkem</t>
  </si>
  <si>
    <t>7.0. Celkem</t>
  </si>
  <si>
    <t>Kolik nabídek předložil statutární auditor (auditoři) / auditorská společnost (nebo kterýkoli člen její sítě) subjektu, jeho mateřskému a ovládanému podniku na poskytování neauditorských služeb během sledovaného období? 
(čl. 5 odst. 4 Nařízení)</t>
  </si>
  <si>
    <t>7a.0 Celkem</t>
  </si>
  <si>
    <t>8.0. Celkem</t>
  </si>
  <si>
    <t>8.1. Ano</t>
  </si>
  <si>
    <t>8.2. Ne</t>
  </si>
  <si>
    <t>Byly všechny tyto návrhy na neauditorské služby posouzeny výborem pro audit? 
(čl. 5 odst. 4 Nařízení)</t>
  </si>
  <si>
    <t>Pokud ne, proč?
(Pro poskytnutí dalších podrobností použijte prosím pole pro komentáře)</t>
  </si>
  <si>
    <t xml:space="preserve">8a.0.Celkem </t>
  </si>
  <si>
    <t>8a.1. Neauditorské služby byly na předem schváleném seznamu</t>
  </si>
  <si>
    <t>8a.2. Poskytování neauditorských služeb statutárními auditory subjekt nikdy nepovoluje</t>
  </si>
  <si>
    <t>8a.3. Jiné (uveďte):</t>
  </si>
  <si>
    <t>8b.0. Celkem</t>
  </si>
  <si>
    <t>Pokud ano, jak probíhalo posuzování návrhů na neauditorské služby?
(Pro poskytnutí dalších podrobností použijte prosím pole pro komentáře)</t>
  </si>
  <si>
    <t>8b.1. Posouzení návrh/návrhů statutárního auditora</t>
  </si>
  <si>
    <t>8b.2. Posouzení dokumentace vypracované vedením účetní jednotky</t>
  </si>
  <si>
    <t>8b.3. Výbor pro audit kladl auditorovi přímé otázky</t>
  </si>
  <si>
    <t>8b.4. Použití seznamu předem schválených služeb</t>
  </si>
  <si>
    <t>8b.6. Jednání se statutárním auditorem</t>
  </si>
  <si>
    <t>8b.5. Diskuse s vedením</t>
  </si>
  <si>
    <t>8b.7. Jiné způsoby posuzování (prosíme o komentář/vysvětlení)</t>
  </si>
  <si>
    <t>9.0. Celkem</t>
  </si>
  <si>
    <t>9.1. Ano</t>
  </si>
  <si>
    <t>9.2. Ne</t>
  </si>
  <si>
    <t>9.3. N/A, protože nebyla přijata žádná žádost</t>
  </si>
  <si>
    <t>9a.0. Celkem</t>
  </si>
  <si>
    <t>Odmítl výbor pro audit některý z těchto návrhů na neauditorské služby během referenčního období? 
(čl. 5. odst. 4 Nařízení)?                                                                                                                                                  (Pro poskytnutí dalších podrobností použijte prosím pole pro komentáře)</t>
  </si>
  <si>
    <t>Pokud ano, jakou část z počtu návrhů na neauditorské služby (uvedených v otázce č. 7) výbor pro audit neschválil?</t>
  </si>
  <si>
    <t>9b.0. Celkem</t>
  </si>
  <si>
    <t>Jaké byly důvody pro jejich neschválení?
(Pro poskytnutí dalších podrobností použijte prosím pole pro komentáře)</t>
  </si>
  <si>
    <t>9b.1. Riziko nezávislosti statutárního auditora</t>
  </si>
  <si>
    <t>9b.3. Povolený limit za neauditorské služby ve výši 70 % by byl překročen</t>
  </si>
  <si>
    <t>9b.4.  Neauditorská služba byla zakázána (podle čl. 5 Nařízení nebo podle lokální legislativy)</t>
  </si>
  <si>
    <t>9b.5. Jiné (uveďte):</t>
  </si>
  <si>
    <t>Jak výbor pro audit dohlížel na to, aby vedení subjektu zajistilo, že neauditorské služby poskytované statutárním auditorem (auditory) (nebo kterýmkoli členem jeho sítě) byly v souladu se schválenými neauditorskými službami (povaha a odměny)?                                                                                                                                                     (Pro poskytnutí dalších podrobností použijte prosím pole pro komentáře)</t>
  </si>
  <si>
    <t>10.1. Výbor pro audit neprovedl posouzení poskytnutých neauditorských služeb</t>
  </si>
  <si>
    <t>10.2. Posouzení druhu poskytovaných neauditorských služeb a souvisejících nákladů z předložených faktur za účelem pochopení povahy poskytovaných neauditorských služeb</t>
  </si>
  <si>
    <t>10.3. TVýbor pro audit požádal vedení subjektu o zpětnou vazbu ohledně neauditorských služeb, které byly nakonec poskytnuty, aby se zajistilo, že jsou v souladu se schválenými navrhovanými neauditorskými službami</t>
  </si>
  <si>
    <t>10.4. Výbor pro audit si od statutárního auditora/auditorů vyžádal zpětnou vazbu ohledně neauditorských služeb, které byly nakonec poskytnuty, aby bylo zajištěno, že jsou v souladu se schválenými navrhovanými neauditorskými službami</t>
  </si>
  <si>
    <t>10.5. Jiné (uveďte):</t>
  </si>
  <si>
    <t>11.0. Celkem</t>
  </si>
  <si>
    <t>Monitorování neauditorských služeb 70 % limit:</t>
  </si>
  <si>
    <t>Jak výbor pro audit sledoval výši odměny související s neauditorskými službami vyplácené statutárnímu auditorovi (auditorům) / auditorské společnosti? 
(čl. 4 odst. 2 Nařízení)
(Pro poskytnutí dalších podrobností použijte prosím pole pro komentáře)</t>
  </si>
  <si>
    <t>11.1. Vyžádání informací od subjektu</t>
  </si>
  <si>
    <t>11.2. Vyžádání informací od statutárního auditora (auditorské společnosti)</t>
  </si>
  <si>
    <t>11.3 Nebylo provedeno žádné monitorování (prosím komentujte/vysvětlete)</t>
  </si>
  <si>
    <t>11a.0. Celkem</t>
  </si>
  <si>
    <t>11a.1. Ano</t>
  </si>
  <si>
    <t>11a.2. Ne</t>
  </si>
  <si>
    <t>Sledoval výbor pro audit výši odměny za neauditorské služby, které byly vyplaceny členům v síti, do které statutární auditoři patřili?                                                                                                                                                                                           (Pro poskytnutí dalších podrobností použijte prosím pole pro komentáře)</t>
  </si>
  <si>
    <t>Stanovil výbor pro audit pro monitorování neaditorských služeb výši odměny za jejich poskytnutí nižší než 70 %, a pokud ano, v jaké % výši?                                                                                                         (Pro poskytnutí dalších podrobností použijte prosím pole pro komentáře)</t>
  </si>
  <si>
    <t>12.0. Celkem</t>
  </si>
  <si>
    <t>12.1. Ne</t>
  </si>
  <si>
    <t>Pokud ano, jaký byl důvod pro stanovení nižšího limitu odměny za neauditorské služby a jaká kritéria byla použita ke stanovení prahové hodnoty?
(Pro poskytnutí dalších podrobností použijte prosím pole pro komentáře)</t>
  </si>
  <si>
    <t>Posoudil výbor pro audit ve sledovaném období výpočet provedený subjektem v souvislosti s limitem za neauditorské služby ve výši 70 %?
(Pro poskytnutí dalších podrobností použijte prosím pole pro komentáře)</t>
  </si>
  <si>
    <t>13.0.Celkem</t>
  </si>
  <si>
    <t>13.1. Ano</t>
  </si>
  <si>
    <t>13.2. Ne (vysvětlete):</t>
  </si>
  <si>
    <t>13.3. N/A (prosíme specifikujte)</t>
  </si>
  <si>
    <t>13a.0. Celkem</t>
  </si>
  <si>
    <t>Pokud ano, popište, jak ve sledovaném období výbor pro audit posoudil úplnost a přesnost údajů použitých pro tento výpočet.
(Pro poskytnutí dalších podrobností použijte prosím pole pro komentáře)</t>
  </si>
  <si>
    <t>13a.1. Kontrola schváleného ročního rozpočtu na audit</t>
  </si>
  <si>
    <t>13a.2. Kontrola s interními auditory</t>
  </si>
  <si>
    <t>13a.3. Kontrola faktur obdržených od auditora</t>
  </si>
  <si>
    <t>13a.5 Informace získané od finančního ředitele subjektu</t>
  </si>
  <si>
    <t>13a.6 Kontrola seznamu dříve schválených zakázek, pro ujištění, že zahrnuje všechny návrhy předložené výboru pro audit</t>
  </si>
  <si>
    <t>13a.7 Kontrola výpočtu auditora</t>
  </si>
  <si>
    <t>13a.8 Jiné (uveďte):</t>
  </si>
  <si>
    <t>13c.0. Celkem</t>
  </si>
  <si>
    <t>13b.2. Na úrovni skupiny pro všechny SVZ v rámci skupiny</t>
  </si>
  <si>
    <t>13b.1. Na úrovni skupiny pro SVZ, který je konsolidující účetní jednotkou</t>
  </si>
  <si>
    <t>13b.3. Na úrovni dceřinné společnosti</t>
  </si>
  <si>
    <t>13b.4 Nejedná se o skupinovou strukturu, výpočty se provádějí na úrovni společnosti</t>
  </si>
  <si>
    <t>13b.0. Celkem</t>
  </si>
  <si>
    <t>Jaké úrovně limitu odměn za neauditorské služby dosáhl statutární auditor (auditoři) / auditorská společnost během sledovaného období?</t>
  </si>
  <si>
    <t>Výběr auditora</t>
  </si>
  <si>
    <t>14.0. Celkem</t>
  </si>
  <si>
    <t>14a.0. Celkem</t>
  </si>
  <si>
    <t>Na jaké úrovni monitoroval výbor pro audit  ve sledovaném období výpočty provedené subjektem, aby měl jistotu, že je dodržován limit pro neauditorské služby?
(Pro poskytnutí dalších podrobností použijte prosím pole pro komentáře)</t>
  </si>
  <si>
    <t>14.1 Ne</t>
  </si>
  <si>
    <t>14.2 Jmenování nového auditora (auditorů) / auditorské společnosti (společností)</t>
  </si>
  <si>
    <t>14.3 Opětovné jmenování stávajícího auditora (auditorů) / auditorské společnosti (společností) na základě výběrového řízení uspořádaného subjektem</t>
  </si>
  <si>
    <t>Nařízení č. 537/2014</t>
  </si>
  <si>
    <t>14b.0. Celkem</t>
  </si>
  <si>
    <t>14b.1 1-5 let</t>
  </si>
  <si>
    <t>14b.2. 6-10 let</t>
  </si>
  <si>
    <t>14b.3. 11-15 let</t>
  </si>
  <si>
    <t>14b.4. 16-20 let</t>
  </si>
  <si>
    <t>Proč subjekt uspořádal výběrové řízení na auditora?                     
(Pro poskytnutí dalších podrobností použijte prosím pole pro komentáře)</t>
  </si>
  <si>
    <t xml:space="preserve">14a.1 Zákonná povinnost rotace / uplynutí maximální povolené doby trvání </t>
  </si>
  <si>
    <t>14a.2 Nespokojenost se současným auditorem kvůli problémům s kvalitou auditu</t>
  </si>
  <si>
    <t>14a.3 Nespokojenost se současným auditorem kvůli nákladům na povinný audit</t>
  </si>
  <si>
    <t>14a.4 Jiné (uveďte):</t>
  </si>
  <si>
    <t>Pokud byl jmenován nový statutární auditor (auditoři) / auditorská společnost (společnosti), jak dlouho prováděl předchozí auditor audit?</t>
  </si>
  <si>
    <t>14b.5. Více než 20 let</t>
  </si>
  <si>
    <t>16.0. Celkem</t>
  </si>
  <si>
    <t>Výběrové řízení na auditora:</t>
  </si>
  <si>
    <t>Pokud proběhlo ve sledovaném období výběrové řízení, jak dlouho před jmenováním nového statutárního auditora (statutárních auditorů) / auditorské společnosti nebo opětovném jmenováním předchozího statutárního auditora (statutárních auditorů) / auditorské společnosti zahájil výbor pro audit výběrové řízení?</t>
  </si>
  <si>
    <t>15.1. Méně než 1 měsíc</t>
  </si>
  <si>
    <t>15.2. Mezi 1 a 3 měsíci</t>
  </si>
  <si>
    <t>15.3. Mezi 3 a 6 měsíci</t>
  </si>
  <si>
    <t>15.4. Mezi 6 a 9 měsíci</t>
  </si>
  <si>
    <t>15.5. Mezi 9 a 12 měsíci</t>
  </si>
  <si>
    <t>15.6. Více než 12 měsíců</t>
  </si>
  <si>
    <t>15.0. Celkem</t>
  </si>
  <si>
    <t>Jaké úkoly plnil výbor pro audit během výběrového řízení?
(čl. 16 odst. 3 Nařízení)
(Pro poskytnutí dalších podrobností použijte prosím pole pro komentáře)</t>
  </si>
  <si>
    <t>16.1. Žádné zapojení (prosím vysvětlete)</t>
  </si>
  <si>
    <t>16.2. Příprava/kontrola seznamu auditorů, kterým bude zadávací dokumentace zaslána</t>
  </si>
  <si>
    <t>16.3. Organizování pro potenciální zájemce před předložením nabídek, návštěv nebo výměn dokumentů tak, aby zájemci měli dostatek informací pro předložení odpovídající nabídky</t>
  </si>
  <si>
    <t>16.4. Příprava/posouzení zadávací dokumentace</t>
  </si>
  <si>
    <t>16.5. Příprava/posouzení kritérií výběru</t>
  </si>
  <si>
    <t>16.6. Vedení pohovorů s kandidáty zařazenými do užšího výběru před vydáním doporučení a určení</t>
  </si>
  <si>
    <t>16.7. Hodnocení návrhů</t>
  </si>
  <si>
    <t>16.8. Posouzení analýzy návrhů připravených vedením</t>
  </si>
  <si>
    <t>16.9. Poskytnutí doporučení na základě posouzení nabídek</t>
  </si>
  <si>
    <t>16.10. Prezentace výsledků výběrového řízení valné hromadě</t>
  </si>
  <si>
    <t>16.11. Jiné (uveďte):</t>
  </si>
  <si>
    <t>17.0. Celkem</t>
  </si>
  <si>
    <t>Kolik statutárních auditorů / auditorských společností bylo přizváno k účasti ve výběrovém řízení?  
(čl. 16 odst. 3 Nařízení)?</t>
  </si>
  <si>
    <t xml:space="preserve">    17.1.    0</t>
  </si>
  <si>
    <t>18.0. Celkem</t>
  </si>
  <si>
    <t>18.1. Ano</t>
  </si>
  <si>
    <t>18.2. Ne (prosíme vysvětlete)</t>
  </si>
  <si>
    <t>Pokud ano, jak subjekt zveřejnil žádost o nabídku?
(Pro poskytnutí dalších podrobností použijte prosím pole pro komentáře)</t>
  </si>
  <si>
    <t>18a.0. Celkem</t>
  </si>
  <si>
    <t>18a.1 Zveřejnění na webových stránkách subjektu</t>
  </si>
  <si>
    <t>18a.2 Zveřejnění nabídek na internetových stránkách třetích stran</t>
  </si>
  <si>
    <t>18a.4 Zveřejnění v novinách</t>
  </si>
  <si>
    <t>18a.5 Jiné (uveďte):</t>
  </si>
  <si>
    <t>18a.6 N/A (prosíme vysvětlete)</t>
  </si>
  <si>
    <t>19.0. Celkem</t>
  </si>
  <si>
    <t>Jak výbor pro audit zajistil, aby menším statutárním auditorům/auditorským společnostem (s méně než 15% podílem na příjmech z odměn za audit subjektu veřejného zájmu v ČR) nebylo bráněno v účasti na výběrovém řízení?  
(čl. 16 odst. 3a Nařízení)                                                                                           (Pro poskytnutí dalších podrobností použijte prosím pole pro komentáře)</t>
  </si>
  <si>
    <t>19.3. Zasláno vybraným auditorským společnostem</t>
  </si>
  <si>
    <t>19.4.  Tomuto požadavku nebyla věnována pozornost (prosíme vysvětlete)</t>
  </si>
  <si>
    <t>20.0. Celkem</t>
  </si>
  <si>
    <t>21.0. Celkem</t>
  </si>
  <si>
    <t>Jakou formou byla zadavatelem poskytnuta zadávací dokumentace?</t>
  </si>
  <si>
    <t>20.1. Zveřejněno</t>
  </si>
  <si>
    <t>20.2. Odesláno vybraným auditorským společnostem - pouze Big 4</t>
  </si>
  <si>
    <t>20.3. Odesláno vybraným auditorským společnostem</t>
  </si>
  <si>
    <t>Jaké informace o subjektu byly poskytnuty statutárnímu auditorovi (auditorům) / auditorské společnosti (společnostem) v rámci výběrového řízení? 
(čl. 16 odst. 3 písm. b) Nařízení)
(Pro poskytnutí dalších podrobností použijte prosím pole pro komentáře)</t>
  </si>
  <si>
    <t>21.3. Skupinová struktura and lokace</t>
  </si>
  <si>
    <t>21.2. Vnitřní struktura a organizace subjektu</t>
  </si>
  <si>
    <t>21.1. Poslední ÚZ/KÚZ</t>
  </si>
  <si>
    <t>21.4. Jiné (uveďte):</t>
  </si>
  <si>
    <t>21a.0. Celkem</t>
  </si>
  <si>
    <t>Obdržel stávající auditor stejné informace jako ti, kteří se účastníli zadávacího řízení?</t>
  </si>
  <si>
    <t>21a.1. Stejná úroveň informací</t>
  </si>
  <si>
    <t>21a.3. Méně informací</t>
  </si>
  <si>
    <t>21a.2. Více informací</t>
  </si>
  <si>
    <t>21a.4. N/A, stávající auditor se výběrového řízení neúčastnil</t>
  </si>
  <si>
    <t>22.0. Celkem</t>
  </si>
  <si>
    <t xml:space="preserve">Kolik statutárních auditorů/auditorských společností předložilo svoji nabídku?  
(čl. 16 odst. 3 Nařízení)  </t>
  </si>
  <si>
    <t>Jaká kritéria výběru použil výbor pro audit při  hodnocení nabídek? Jaké byly konkrétní  váhy? 
(Pro poskytnutí dalších podrobností použijte prosím pole pro komentáře)</t>
  </si>
  <si>
    <t>23.1.  Kompetence, technické znalosti a zkušenosti týmu odpovědného za zakázku a zejména klíčového auditorského partnera</t>
  </si>
  <si>
    <t>23.2. Znalosti / zkušenosti specifické pro dané odvětví</t>
  </si>
  <si>
    <t>23.3. Nezávislost, objektivita a profesní skepticismus</t>
  </si>
  <si>
    <t>23.4. Nástroje technologické podpory</t>
  </si>
  <si>
    <t>23.5. Výsledky z kontrol kvality provedených RVDA</t>
  </si>
  <si>
    <t>23.7. Odměna</t>
  </si>
  <si>
    <t>23.8. Ukazatele kvality auditu definované statutárním auditorem/auditorskou společností</t>
  </si>
  <si>
    <t>23.9. Ukazatele kvality definované RVDA</t>
  </si>
  <si>
    <t>23.10. Jiné (uveďte):</t>
  </si>
  <si>
    <t>23.0. Celkem</t>
  </si>
  <si>
    <t>24.0. Celkem</t>
  </si>
  <si>
    <t>24.1. Ano</t>
  </si>
  <si>
    <t>24.2. Ne</t>
  </si>
  <si>
    <t>Byly z přijatých nabídek vybrány některé do užšího výběru ad hoc výborem (např. podvýborem výboru pro audit) před jejich posouzením výborem pro audit?</t>
  </si>
  <si>
    <t>Jaký počet statutárních auditorů/auditorských společností doporučil výbor pro audit řídicímu nebo kontrolnímu orgánu subjektu ke jmenování? 
(čl. 16. 3 Nařízení)</t>
  </si>
  <si>
    <t>25.0. Celkem</t>
  </si>
  <si>
    <t>25a.0. Celkem</t>
  </si>
  <si>
    <t>Uveďte, kolik otevřených pozic auditorů bylo k dispozici v případě výběrového řízení na společný audit</t>
  </si>
  <si>
    <t>26.0. Celkem</t>
  </si>
  <si>
    <t>Jak výbor pro audit dospěl k řádně odůvodněné preferenci jednoho statutárního auditora/auditorské společnosti?
(Pro poskytnutí dalších podrobností použijte prosím pole pro komentáře)</t>
  </si>
  <si>
    <t>26.1. Kontrola zadávací dokumentace všech kandidátů</t>
  </si>
  <si>
    <t>26.4. Validace referencí</t>
  </si>
  <si>
    <t>26.5. Posouzení medializace kandidáta</t>
  </si>
  <si>
    <t>26.6. Jiné (uveďte):</t>
  </si>
  <si>
    <t>26.3. Posouzení posledních zjištění z kontrol kavlity provedených RVDA</t>
  </si>
  <si>
    <t>27.1. Ano</t>
  </si>
  <si>
    <t>27.2. Ne (prosíme vysvětlete)</t>
  </si>
  <si>
    <t>27.0. Celkem</t>
  </si>
  <si>
    <t>Byl návrh předložený na valné hromadě řídicím nebo kontrolní orgánem v souladu s doporučením výboru pro audit?                                                                                                                                  (Pro poskytnutí dalších podrobností použijte prosím pole pro komentáře)</t>
  </si>
  <si>
    <t>28.0. Celkem</t>
  </si>
  <si>
    <t>28.1. Ano</t>
  </si>
  <si>
    <t>28.2. Ne (prosíme vysvětlete)</t>
  </si>
  <si>
    <t>Posuzoval výbor pro audit, zda je subjekt schopen na vyžádání RVDA prokázat, že výběrové řízení proběhlo spravedlivě? 
(čl. 16 odst. 3 písm. f) Nařízení)                                                                                                         (Pro poskytnutí dalších podrobností použijte prosím pole pro komentáře)</t>
  </si>
  <si>
    <t>Pokud ano, jak výbor pro audit posoudil, že je subjekt schopen na požádání RVDA prokázat, že výběrové řízení proběhlo spravedlivě?
(Pro poskytnutí dalších podrobností použijte prosím pole pro komentáře)</t>
  </si>
  <si>
    <t>29.0. Celkem</t>
  </si>
  <si>
    <t>Jak výbor pro audit vyhodnotil dopad rotace auditorů?
(Pro poskytnutí dalších podrobností použijte prosím pole pro komentáře)</t>
  </si>
  <si>
    <t>29.1. Příliš brzy na to, aby bylo možné provést posouzení rotace auditorů</t>
  </si>
  <si>
    <t>29.2. Neutrální hodnocení, nic zvláštního, co by mělo být zaznamenáno</t>
  </si>
  <si>
    <t>29.3. Pozitivní hodnocení z hlediska nového přístupu k auditu a nové perspektivy auditora</t>
  </si>
  <si>
    <t>29.4. Negativní hodnocení z hlediska nového přístupu k auditu a nové perspektivy auditora</t>
  </si>
  <si>
    <t>29.5. Kladné hodnocení z hlediska zlepšení kvality auditu</t>
  </si>
  <si>
    <t>29.6. Negativní hodnocení z hlediska zlepšení kvality auditu</t>
  </si>
  <si>
    <t>29.7. Negativní hodnocení z hlediska znalostí klienta</t>
  </si>
  <si>
    <t>29.8. Pozitivní hodnocení z hlediska znalostí klienta</t>
  </si>
  <si>
    <t>29.9. Hodnocení nebylo v současné době provedeno</t>
  </si>
  <si>
    <t>29.10. Jiné (uveďte):</t>
  </si>
  <si>
    <t>Jaké ukazatele/paramentry použil výbor pro audit pro podporu tohoto posouzení?
(Pro poskytnutí dalších podrobností použijte prosím pole pro komentáře)</t>
  </si>
  <si>
    <t>Sledování procesu povinného auditu</t>
  </si>
  <si>
    <t>30.1.Nikdy (prosíme vysvětlete)</t>
  </si>
  <si>
    <t>30.2. Jednou</t>
  </si>
  <si>
    <t>30.3. 2x</t>
  </si>
  <si>
    <t>30.4  3x</t>
  </si>
  <si>
    <t>30.5. 4x</t>
  </si>
  <si>
    <t>30.6. Více než 4x</t>
  </si>
  <si>
    <t>30.0.b Celkem (Jednání bez přítomnosti vedení)</t>
  </si>
  <si>
    <t>30.1. Nikdy (prosíme vysvětlete)</t>
  </si>
  <si>
    <t>30.0.a Celkem (Jednání za přítomnosti vedení)</t>
  </si>
  <si>
    <t>Kolikrát se během sledovaného období výbor pro audit setkal se statutárním auditorem (auditory) / auditorskou společností (např. aby sledoval proces povinného auditu auditu a/nebo diskutoval o významných transakcích/otázkách nebo změnách v podnikání)? Uveďte samostatně počet schůzek, kterých se zúčastnilo vedení.  
(čl. 39.6d Směrnice)                                                   
(Pro poskytnutí dalších podrobností použijte prosím pole pro komentáře)</t>
  </si>
  <si>
    <t>31.1. Nezjišťoval, zda jsou zjištění k dispozici (prosíme vysvětlete)</t>
  </si>
  <si>
    <t>Vzal výbor pro audit v úvahu případná zjištění (pokud nějaká byla) a závěry z poslední kontroly kvality statutárního auditora (auditorů) nebo auditorské společnosti provedené RVDA?  
(čl. 39.6d Směrnice)                                                                                                                                            
(Pro poskytnutí dalších podrobností použijte prosím pole pro komentáře)</t>
  </si>
  <si>
    <t>31.2. Zpráva z kontroly kvality RVDA nebyla k dispozici</t>
  </si>
  <si>
    <t>31.3. Výbor pro audit neměl přístup ke zprávě z kontroly kvality</t>
  </si>
  <si>
    <t>31.4. Výbor pro audit obdržel kopii zprávy z kontroly kvality</t>
  </si>
  <si>
    <t>31.0. Celkem</t>
  </si>
  <si>
    <t>31a.0. Celkem</t>
  </si>
  <si>
    <r>
      <rPr>
        <sz val="11"/>
        <color theme="1"/>
        <rFont val="Tahoma"/>
        <family val="2"/>
        <charset val="238"/>
      </rPr>
      <t>Pokud je relevantní:</t>
    </r>
    <r>
      <rPr>
        <b/>
        <sz val="11"/>
        <color theme="1"/>
        <rFont val="Tahoma"/>
        <family val="2"/>
        <charset val="238"/>
      </rPr>
      <t xml:space="preserve">
Jak případně výbor pro audit zohlednil zjištění (pokud existují) a závěry uvedené z poslední kontroly statutárního auditora (auditorů) nebo auditorské společnosti provedené RVDA? </t>
    </r>
  </si>
  <si>
    <t>31a.1. Získány informace od auditora v souvislosti s akčním plánem pro řešení těchto zjištění, které obsahují jak opatření k nápravě, tak lhůty</t>
  </si>
  <si>
    <t>31a.2. Provedena navazující opatření s cílem získat informace o stupni provádění opatření k nápravě zahrnutých do akčního plánu</t>
  </si>
  <si>
    <t>31a.3.  Získány důkazy od auditora o provedených opatřeních k nápravě</t>
  </si>
  <si>
    <t>31a.4. Jiné (uveďte):</t>
  </si>
  <si>
    <t>31b.0. Celkem</t>
  </si>
  <si>
    <t>31b.1. Ano</t>
  </si>
  <si>
    <t>31b.2. Ne</t>
  </si>
  <si>
    <t>31b.3.Účast výboru pro audit není povolena</t>
  </si>
  <si>
    <t>31b.4. N/A (prosíme vysvětlete)</t>
  </si>
  <si>
    <t>32.0. Celkem</t>
  </si>
  <si>
    <t>32.1. Ano</t>
  </si>
  <si>
    <t>32.2. Ne (prosíme vysvětelete)</t>
  </si>
  <si>
    <t>33.0. Celkem</t>
  </si>
  <si>
    <t>33a.1. Ano</t>
  </si>
  <si>
    <t>33a.2. Ne</t>
  </si>
  <si>
    <t>33a.0.Celkem</t>
  </si>
  <si>
    <t>33b.0. Celkem</t>
  </si>
  <si>
    <t>33c.0.Celkem</t>
  </si>
  <si>
    <t>34.0. Celkem</t>
  </si>
  <si>
    <t>Jak výbor pro audit sledoval postup sestavování  účetní závěrky a konsolidované účetní závěrky účetní jednotky, ve které působí? 
(čl. 39.6.d) Směrnice)                                                             
(Pro poskytnutí dalších podrobností použijte prosím pole pro komentáře)</t>
  </si>
  <si>
    <t>33.1. Dotazováním auditora v průběhu auditu</t>
  </si>
  <si>
    <t>33.2. Provedením kritické analýzy dokumentů poskytnutých auditorem</t>
  </si>
  <si>
    <t>33.3. Posouzení auditních postupů</t>
  </si>
  <si>
    <t>33.4. Posouzením úrovně významnosti stanovené auditory</t>
  </si>
  <si>
    <t>33.6. Jiné (uveďte):</t>
  </si>
  <si>
    <t>33.5. Posouzení rizik, která auditor identifikoval a vyhodnotil</t>
  </si>
  <si>
    <t>Projednal výbor pro audit se statutárním auditorem (statutárními auditory) / auditorskou společností významnost?</t>
  </si>
  <si>
    <t>Pokud ano, kdy (v jaké fázi auditu) výbor pro audit projednal významnost se statutárním auditorem (statutárními auditory) / auditorskou společností? (souvislost: pouze před, nebo také během auditu)</t>
  </si>
  <si>
    <t>If yes, when did the audit committee discuss the materiality with the statutory auditor(s)/audit firm? (background: discussed upfront, or also during the audit)</t>
  </si>
  <si>
    <t>33b.1. Na začátku auditu</t>
  </si>
  <si>
    <t>33b.2. Během auditu</t>
  </si>
  <si>
    <t>33b.4. Výbor pro audit materialitu s auditorem neprojednával</t>
  </si>
  <si>
    <t>33b.3. Po finalizaci auditu</t>
  </si>
  <si>
    <t>33c.3. Úroveň nebo úrovně materiality pro určité skupiny transakcí, zůstatky účtů nebo vysvětlující a popisné informace</t>
  </si>
  <si>
    <t>33c.5. Vliv významnosti na prováděné postupy</t>
  </si>
  <si>
    <t>33c.6. Hodnoty, do kterých budou nesprávnosti považovány za jednoznačně nepodstatné</t>
  </si>
  <si>
    <t>33c.1. Vhodnou veličinu použitou pro určení materiality</t>
  </si>
  <si>
    <t>33c.2. Procento aplikované na použitou veličinu</t>
  </si>
  <si>
    <t>33c.4. Kvalitativní aspekty zohledňované při určeníí materiality</t>
  </si>
  <si>
    <t>33c.7. Přehodnocení materiality</t>
  </si>
  <si>
    <t>33c.8. Jiné (uveďte):</t>
  </si>
  <si>
    <t>34.1. Ano</t>
  </si>
  <si>
    <t>34.2. Ne</t>
  </si>
  <si>
    <t>Provedl výbor pro audit formální posouzení kvality auditu?</t>
  </si>
  <si>
    <t>Pokud ano, jaká kritéria/parametry nebo jiné prvky použil výbor pro audit k posouzení kvality auditu?
(Pro poskytnutí dalších podrobností použijte prosím pole pro komentáře)</t>
  </si>
  <si>
    <t>34a.1. Kvalita komunikace</t>
  </si>
  <si>
    <t>34a.2. Posouzení týmu provádějícího zakázku auditu</t>
  </si>
  <si>
    <t>34a.3. Využití technologií</t>
  </si>
  <si>
    <t>34a.5. Technická odbornost týmu provádějícího auditní zakázku</t>
  </si>
  <si>
    <t>34a.6. Množství času stráveného klíčovým auditorským partnerem/vrcholovým vedením auditora na auditní zakázce</t>
  </si>
  <si>
    <t>34a.7. Množství času stráveného kontrolorem kontroly kvality zakázky na auditní zakázce</t>
  </si>
  <si>
    <t>34a.9. Posouzení interních parametrů kontroly kvality stanovených auditorem</t>
  </si>
  <si>
    <t>34a.10. Jiné (uveďte):</t>
  </si>
  <si>
    <t>34a.4. Schopnost reakce na nepředvídatelné události</t>
  </si>
  <si>
    <t>34a.0. Celkem</t>
  </si>
  <si>
    <t>34b.0. Celkem</t>
  </si>
  <si>
    <t>Jaké konkrétní nástroje použil výbor pro audit pro posouzení kvality auditu? 
(Pro poskytnutí dalších podrobností použijte prosím pole pro komentáře)</t>
  </si>
  <si>
    <t>34b.1. Interní dotazníky (s vedením subjektu /interním auditem)</t>
  </si>
  <si>
    <t>34b.2. Dotazníky pro externího auditora</t>
  </si>
  <si>
    <t>34b.4. Jiné (uveďte):</t>
  </si>
  <si>
    <t>34b.3. Protokoly z kontrol kvality RVDA</t>
  </si>
  <si>
    <t>35.1. Ano</t>
  </si>
  <si>
    <t>35.2. Ne (prosíme vysvětlete)</t>
  </si>
  <si>
    <t>Jak dlouho před vydáním zprávy auditora obdržel výbor pro audit dodatečnou zprávu výboru pro audit? (čl. 11 Nařízení)                                                                                                             
(Pro poskytnutí dalších podrobností použijte prosím pole pro komentáře)</t>
  </si>
  <si>
    <t>35a.1. Ve stejný den</t>
  </si>
  <si>
    <t>35a.2. Méně než 3 dny</t>
  </si>
  <si>
    <t>35a.3. Mezi 3 a 6 dny</t>
  </si>
  <si>
    <t>35a.4. Mezi 6 a 15 dny</t>
  </si>
  <si>
    <t>35a.5. Více než 15 dnů</t>
  </si>
  <si>
    <t>Pokud jste odpověděli v otázce 35, že ne, jaké další informace by výbor pro audit považoval za užitečné v dodatečné zprávě výboru pro audit?                                                                                                                                                                                                                        (Pro poskytnutí dalších podrobností použijte prosím pole pro komentáře)</t>
  </si>
  <si>
    <t>Sledování procesu účetního výkaznictví</t>
  </si>
  <si>
    <t>35.0. Celkem</t>
  </si>
  <si>
    <t>35a.0. Celkem</t>
  </si>
  <si>
    <t>36.0. Celkem</t>
  </si>
  <si>
    <t>ZÁVĚREČNÉ POZNÁMKY: 
Tento řádek slouží k přidání informací, které nebyly uvedeny v předchozích částech dotazníku.</t>
  </si>
  <si>
    <t>36.5. Jiné (uveďte):</t>
  </si>
  <si>
    <t>36.2. Posouzení zpráv interního auditu</t>
  </si>
  <si>
    <t>36.1. Rozhovory/schůzky s vedoucími oddělení</t>
  </si>
  <si>
    <t>36.4. Diskuze s auditorem</t>
  </si>
  <si>
    <t>36.3. Posouzení od externích specialistů</t>
  </si>
  <si>
    <t>1A</t>
  </si>
  <si>
    <t>2A</t>
  </si>
  <si>
    <t>4A</t>
  </si>
  <si>
    <t>5A</t>
  </si>
  <si>
    <t>3Aa</t>
  </si>
  <si>
    <t>3Ab</t>
  </si>
  <si>
    <t>3Ac</t>
  </si>
  <si>
    <t>6A</t>
  </si>
  <si>
    <t>1Ia</t>
  </si>
  <si>
    <t>1Ib</t>
  </si>
  <si>
    <t>2Ia</t>
  </si>
  <si>
    <t>2Ib</t>
  </si>
  <si>
    <t>3I</t>
  </si>
  <si>
    <t>6II</t>
  </si>
  <si>
    <t>7II</t>
  </si>
  <si>
    <t>7IIa</t>
  </si>
  <si>
    <t>8II</t>
  </si>
  <si>
    <t>8IIa</t>
  </si>
  <si>
    <t>8IIb</t>
  </si>
  <si>
    <t>9II</t>
  </si>
  <si>
    <t>9IIa</t>
  </si>
  <si>
    <t>9IIb</t>
  </si>
  <si>
    <t>10II</t>
  </si>
  <si>
    <t>11II</t>
  </si>
  <si>
    <t>11IIa</t>
  </si>
  <si>
    <t>12II</t>
  </si>
  <si>
    <t>13IIa</t>
  </si>
  <si>
    <t>13IIb</t>
  </si>
  <si>
    <t>13IIc</t>
  </si>
  <si>
    <t>14III</t>
  </si>
  <si>
    <t>14IIIa</t>
  </si>
  <si>
    <t>14IIIb</t>
  </si>
  <si>
    <t>15III</t>
  </si>
  <si>
    <t>16III</t>
  </si>
  <si>
    <t>17III</t>
  </si>
  <si>
    <t>18III</t>
  </si>
  <si>
    <t>18IIIa</t>
  </si>
  <si>
    <t>19III</t>
  </si>
  <si>
    <t>20III</t>
  </si>
  <si>
    <t>21III</t>
  </si>
  <si>
    <t>21IIIa</t>
  </si>
  <si>
    <t>22III</t>
  </si>
  <si>
    <t>23III</t>
  </si>
  <si>
    <t>24III</t>
  </si>
  <si>
    <t>25III</t>
  </si>
  <si>
    <t>25IIIa</t>
  </si>
  <si>
    <t>26III</t>
  </si>
  <si>
    <t>27III</t>
  </si>
  <si>
    <t>28III</t>
  </si>
  <si>
    <t>29III</t>
  </si>
  <si>
    <t>30IVa</t>
  </si>
  <si>
    <t>30IVb</t>
  </si>
  <si>
    <t>31IV</t>
  </si>
  <si>
    <t>31IVa</t>
  </si>
  <si>
    <t>31IVb</t>
  </si>
  <si>
    <t>32IV</t>
  </si>
  <si>
    <t>33IV</t>
  </si>
  <si>
    <t>33IVa</t>
  </si>
  <si>
    <t>33IVb</t>
  </si>
  <si>
    <t>33IVc</t>
  </si>
  <si>
    <t>34IVa</t>
  </si>
  <si>
    <t>34IV</t>
  </si>
  <si>
    <t>34IVb</t>
  </si>
  <si>
    <t>35IV</t>
  </si>
  <si>
    <t>35IVa</t>
  </si>
  <si>
    <t>36IV</t>
  </si>
  <si>
    <t>13II</t>
  </si>
  <si>
    <t>Otázka</t>
  </si>
  <si>
    <t>Odpověď</t>
  </si>
  <si>
    <t>Považoval výbor pro audit informace uvedené v dodatečné zprávě výboru pro audit (čl. 11 Nařízení) za užitečný nástroj pro monitorování auditu?                                                                    
(Pro poskytnutí dalších podrobností použijte prosím pole pro komentáře)</t>
  </si>
  <si>
    <t>How did the audit committee monitor the independence of the statutory auditor(s)/audit firm during the reference period?  
(please use the comments box to provide further detail)</t>
  </si>
  <si>
    <t>Počet členů výboru pro audit/kontrolního orgánu</t>
  </si>
  <si>
    <t>1.1. Nikdy (komentář)</t>
  </si>
  <si>
    <t>1.11. Další položky, které mají být reportovány (je-li to relevantní) [komentář]</t>
  </si>
  <si>
    <t>3.6. Nesetkal se s řídicím nebo kontrolním orgánem</t>
  </si>
  <si>
    <t>4.7. Další oblasti pro doporučení  (prosíme vysvětlete)</t>
  </si>
  <si>
    <t>9b.2. Posílení hospodářské soutěže mezi auditorskými společnostmi</t>
  </si>
  <si>
    <t>9a.1. 0 %</t>
  </si>
  <si>
    <t>9a.2. 1-10 %</t>
  </si>
  <si>
    <t>9a.3. 11-20 %</t>
  </si>
  <si>
    <t>9a.4. 20-50 %</t>
  </si>
  <si>
    <t>12.2. 60 -70 %</t>
  </si>
  <si>
    <t>12.5. &lt;40 %</t>
  </si>
  <si>
    <t>12.3. 50 - 60 %</t>
  </si>
  <si>
    <t>12.4. 40 - 50 %</t>
  </si>
  <si>
    <t>13c.2. 1 % - 10 %</t>
  </si>
  <si>
    <t>13c.3. 10 % - 20 %</t>
  </si>
  <si>
    <t>13c.4. 20 % - 30 %</t>
  </si>
  <si>
    <t>13c.5. 30 % - 40 %</t>
  </si>
  <si>
    <t>13c.6. 40 % - 50 %</t>
  </si>
  <si>
    <t>13c.7. 50 % - 60 %</t>
  </si>
  <si>
    <t>13c.8. 60 % - 70 %</t>
  </si>
  <si>
    <t>13c.9. Nad 70 %</t>
  </si>
  <si>
    <t>Why did the entity commence an auditor selection process?                          
(please use the comments box to provide further detail)</t>
  </si>
  <si>
    <t>31.5 Other (please explaine)</t>
  </si>
  <si>
    <t>34a.8. Počet hodin školení v oblasti auditu</t>
  </si>
  <si>
    <t>Jak výbor pro audit sledoval účinnost systémů vnitřní kontroly a systémů řízení rizik a případně jeho interního auditu s ohledem na účetní výkaznictví auditovaného subjektu?  (čl. 39 odst. 6c Směrnice)
(Pro poskytnutí dalších podrobností použijte prosím pole pro komentáře)</t>
  </si>
  <si>
    <t>Uveďte celkové odměny související s poskytováním navrhovaných neauditorských služeb jako % z celkové odměny za povinný audit.</t>
  </si>
  <si>
    <t>Došlo během sledovaného období k některé z následujících situací:
a) jmenování nového statutárního auditora (auditorů) / auditorské společnosti (společností) nebo
b) opětovné jmenování předchozího statutárního auditora (auditorů) / auditorské společnosti (společností) po provedeném výběrovém řízení? 
(čl. 16 odst. 3 Nařízení)?</t>
  </si>
  <si>
    <t>Pokud ano, co výbor pro audit projednal se statutárním auditorem (statutárními auditory) / auditorskou společností ohledně významnosti?
(Pro poskytnutí dalších podrobností použijte prosím pole pro komentáře)</t>
  </si>
  <si>
    <t>Projednal výbor pro audit se statutárním auditorem (auditory) / auditorskou společností klíčové otázky vyplývající z povinného auditu, zejména informace o jakýchkoli závažných nedostatcích systému vnitřní finanční kontroly auditovaného subjektu nebo, v případě konsolidované ÚZ, mateřského podniku, jakož i jejich účetního systému?
(čl. 11 Nařízení)
(Pro poskytnutí dalších podrobností použijte prosím pole pro komentáře)</t>
  </si>
  <si>
    <t>Zveřejnil subjekt nabídku (žádost), aby umožnil účast i nepozvaných statutárních auditorů/auditorských společností?
(Pro poskytnutí dalších podrobností použijte prosím pole pro komentáře)</t>
  </si>
  <si>
    <t>Did the audit committee discuss with the statutory auditor(s)/audit firm key matters arising from the statutory audit, in particular significant deficiencies in the audited entity's or, in the case of consolidated financial statements, the parent undertaking's internal financial control system and/or in the accounting system? 
(Art 11 of AUR)
(please use the comments box to provide further detail)</t>
  </si>
  <si>
    <t>Where an inspection of the audit of the entity was undertaken by the National Competent Authority, where permitted in your jurisdiction, was the audit committee involved in any aspect of the inspection? 
(please use the comments box to provide further detail)</t>
  </si>
  <si>
    <t>Did the audit committee provide input or recommendations to the administrative or supervisory body in respect of the following areas? 
(please use the comments box to provide further detail)</t>
  </si>
  <si>
    <t xml:space="preserve">If yes, how did the audit committee assess the completeness and accuracy of the data used for this calculation in the reference period of the survey?
(please use the comments box to provide further detail)
</t>
  </si>
  <si>
    <t>Did the entity make public the (request for) tender to allow non-invited statutory auditors/audit firms to participate?
(please use the comments box to provide further detail)</t>
  </si>
  <si>
    <t>If applicable, how did the audit committee take into account the findings (if any) and conclusions made by national competent authorities during their last inspection of the statutory auditor(s)/or audit firm?
(please use the comments box to provide further detail)</t>
  </si>
  <si>
    <t>If yes, what did the audit committee discuss with the statutory auditor(s)/audit firm about materiality?
(please use the comments box to provide further detail)</t>
  </si>
  <si>
    <t>8IIb1</t>
  </si>
  <si>
    <t>8IIb2</t>
  </si>
  <si>
    <t>8IIb3</t>
  </si>
  <si>
    <t>8IIb4</t>
  </si>
  <si>
    <t>8IIb5</t>
  </si>
  <si>
    <t>8IIb6</t>
  </si>
  <si>
    <t>12II1</t>
  </si>
  <si>
    <t>12II2</t>
  </si>
  <si>
    <t>12II3</t>
  </si>
  <si>
    <t>12II4</t>
  </si>
  <si>
    <t>12II5</t>
  </si>
  <si>
    <t>Did the audit committee set a non-audit services fee cap lower than 70% for their monitoring, and if so, at what percentage? 
(please use the comments box to provide further detail)</t>
  </si>
  <si>
    <t>13IIa1</t>
  </si>
  <si>
    <t>13IIa2</t>
  </si>
  <si>
    <t>13IIa3</t>
  </si>
  <si>
    <t>13IIa4</t>
  </si>
  <si>
    <t>13IIa5</t>
  </si>
  <si>
    <t>13IIa6</t>
  </si>
  <si>
    <t>13IIa7</t>
  </si>
  <si>
    <t>8IIb7</t>
  </si>
  <si>
    <t>13IIa8</t>
  </si>
  <si>
    <t>16III1</t>
  </si>
  <si>
    <t>16III2</t>
  </si>
  <si>
    <t>16III3</t>
  </si>
  <si>
    <t>16III4</t>
  </si>
  <si>
    <t>16III5</t>
  </si>
  <si>
    <t>16III6</t>
  </si>
  <si>
    <t>16III7</t>
  </si>
  <si>
    <t>16III8</t>
  </si>
  <si>
    <t>16III9</t>
  </si>
  <si>
    <t>16III10</t>
  </si>
  <si>
    <t>16III11</t>
  </si>
  <si>
    <t>21III1</t>
  </si>
  <si>
    <t>21III2</t>
  </si>
  <si>
    <t>21III3</t>
  </si>
  <si>
    <t>21III4</t>
  </si>
  <si>
    <t>23III1</t>
  </si>
  <si>
    <t>23III2</t>
  </si>
  <si>
    <t>23III3</t>
  </si>
  <si>
    <t>23III4</t>
  </si>
  <si>
    <t>23III5</t>
  </si>
  <si>
    <t>23III6</t>
  </si>
  <si>
    <t>23III7</t>
  </si>
  <si>
    <t>23III8</t>
  </si>
  <si>
    <t>23III9</t>
  </si>
  <si>
    <t>23III10</t>
  </si>
  <si>
    <t>26III1</t>
  </si>
  <si>
    <t>26III2</t>
  </si>
  <si>
    <t>26III3</t>
  </si>
  <si>
    <t>26III4</t>
  </si>
  <si>
    <t>26III5</t>
  </si>
  <si>
    <t>26III6</t>
  </si>
  <si>
    <t>29III1</t>
  </si>
  <si>
    <t>29III2</t>
  </si>
  <si>
    <t>29III3</t>
  </si>
  <si>
    <t>29III4</t>
  </si>
  <si>
    <t>29III5</t>
  </si>
  <si>
    <t>29III6</t>
  </si>
  <si>
    <t>29III7</t>
  </si>
  <si>
    <t>29III8</t>
  </si>
  <si>
    <t>29III9</t>
  </si>
  <si>
    <t>29III10</t>
  </si>
  <si>
    <t>33IVb1</t>
  </si>
  <si>
    <t>33IVb2</t>
  </si>
  <si>
    <t>33IVb3</t>
  </si>
  <si>
    <t>33IVb4</t>
  </si>
  <si>
    <t>33IVc1</t>
  </si>
  <si>
    <t>33IVc2</t>
  </si>
  <si>
    <t>33IVc3</t>
  </si>
  <si>
    <t>33IVc4</t>
  </si>
  <si>
    <t>33IVc5</t>
  </si>
  <si>
    <t>33IVc6</t>
  </si>
  <si>
    <t>33IVc7</t>
  </si>
  <si>
    <t>33IVc8</t>
  </si>
  <si>
    <t>34IVb1</t>
  </si>
  <si>
    <t>34IVb2</t>
  </si>
  <si>
    <t>34IVb3</t>
  </si>
  <si>
    <t>34IVb4</t>
  </si>
  <si>
    <t>select answer multiple options (column E)</t>
  </si>
  <si>
    <t>17.1.     '0</t>
  </si>
  <si>
    <t>Pokud výbor pro audit nepředložil svoji preferenci, z jakých důvodů nevyjádřil svoji odůvodněnou upřednostňovanou volbu jednoho uchazeče? 
(Pro poskytnutí dalších podrobností použijte prosím pole pro komentáře)</t>
  </si>
  <si>
    <t>U kontrol kvality, které prováděla RVDA a které se týkají povinného auditu subjektů, kde působí výbor pro audit, byl výbor pro audit jakýmkoli způsobem zapojen do této kontroly kvality? 
(Pro poskytnutí dalších podrobností použijte prosím pole pro komentáře)</t>
  </si>
  <si>
    <t>19.1. Used the Article 16.3 (Regulation 537/2014) listing of auditors from the Chamber of auditors CR</t>
  </si>
  <si>
    <t>19.1. Použit seznam auditorů z internetových stránek KA ČR (čl. 16.3 Nařízení)</t>
  </si>
  <si>
    <t>Počet zaměstnanců v subjektu</t>
  </si>
  <si>
    <t>1.4. 3x</t>
  </si>
  <si>
    <t>4.6. Nebyly poskytnuty žádné vstupy/doporučení  (prosíme vysvětlete)</t>
  </si>
  <si>
    <t>18a.3  Zveřejnění na oficiálním portálu pro veřejné zakázky</t>
  </si>
  <si>
    <t xml:space="preserve">19.2. Žádosti o výběrové řízení specificky zaměřené na menší firmy </t>
  </si>
  <si>
    <t>23.6. Rozsah sítě auditora</t>
  </si>
  <si>
    <t>26.2. Pohovory/prezentace kandidátů</t>
  </si>
  <si>
    <t>31.5 Jiné (uveďte):</t>
  </si>
  <si>
    <t>7A1</t>
  </si>
  <si>
    <t>7A2</t>
  </si>
  <si>
    <t>7A3</t>
  </si>
  <si>
    <t>11.4. Other (please specify)</t>
  </si>
  <si>
    <t>11.4.  Jiné (uveďte):</t>
  </si>
  <si>
    <t>35a.7. Never received</t>
  </si>
  <si>
    <t>4I1</t>
  </si>
  <si>
    <t>4I2</t>
  </si>
  <si>
    <t>4I3</t>
  </si>
  <si>
    <t>4I4</t>
  </si>
  <si>
    <t>4I5</t>
  </si>
  <si>
    <t>4I6</t>
  </si>
  <si>
    <t>4I7</t>
  </si>
  <si>
    <t>5II1</t>
  </si>
  <si>
    <t>5II2</t>
  </si>
  <si>
    <t>5II3</t>
  </si>
  <si>
    <t>5II4</t>
  </si>
  <si>
    <t>5II5</t>
  </si>
  <si>
    <t>4I</t>
  </si>
  <si>
    <t>5II</t>
  </si>
  <si>
    <t>9IIb1</t>
  </si>
  <si>
    <t>9IIb2</t>
  </si>
  <si>
    <t>9IIb3</t>
  </si>
  <si>
    <t>9IIb4</t>
  </si>
  <si>
    <t>9IIb5</t>
  </si>
  <si>
    <t>10II1</t>
  </si>
  <si>
    <t>10II2</t>
  </si>
  <si>
    <t>10II3</t>
  </si>
  <si>
    <t>10II4</t>
  </si>
  <si>
    <t>10II5</t>
  </si>
  <si>
    <t>33IV1</t>
  </si>
  <si>
    <t>33IV2</t>
  </si>
  <si>
    <t>33IV3</t>
  </si>
  <si>
    <t>33IV4</t>
  </si>
  <si>
    <t>33IV5</t>
  </si>
  <si>
    <t>33IV6</t>
  </si>
  <si>
    <t>34IVa1</t>
  </si>
  <si>
    <t>34IVa2</t>
  </si>
  <si>
    <t>34IVa3</t>
  </si>
  <si>
    <t>34IVa4</t>
  </si>
  <si>
    <t>34IVa5</t>
  </si>
  <si>
    <t>34IVa6</t>
  </si>
  <si>
    <t>34IVa7</t>
  </si>
  <si>
    <t>34IVa8</t>
  </si>
  <si>
    <t>34IVa9</t>
  </si>
  <si>
    <t>34IVa10</t>
  </si>
  <si>
    <t>36IV1</t>
  </si>
  <si>
    <t>36IV2</t>
  </si>
  <si>
    <t>36IV3</t>
  </si>
  <si>
    <t>36IV4</t>
  </si>
  <si>
    <t>36IV5</t>
  </si>
  <si>
    <t>35a.6. Po vydání zprávy audiora</t>
  </si>
  <si>
    <t>35a.7. Nikdy ji neobdržel</t>
  </si>
  <si>
    <t>35a.6. After issuance of the audit report</t>
  </si>
  <si>
    <t>11II1</t>
  </si>
  <si>
    <t>11II2</t>
  </si>
  <si>
    <t>11II3</t>
  </si>
  <si>
    <t>11II4</t>
  </si>
  <si>
    <t>13c.10. 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</si>
</sst>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charset val="238"/>
      <scheme val="minor"/>
    </font>
    <font>
      <sz val="11"/>
      <color theme="1"/>
      <name val="Calibri"/>
      <family val="2"/>
      <scheme val="minor"/>
    </font>
    <font>
      <sz val="11"/>
      <color theme="0"/>
      <name val="Calibri"/>
      <family val="2"/>
      <scheme val="minor"/>
    </font>
    <font>
      <sz val="11"/>
      <color rgb="FF3F3F76"/>
      <name val="Calibri"/>
      <family val="2"/>
      <scheme val="minor"/>
    </font>
    <font>
      <i/>
      <sz val="11"/>
      <color rgb="FF7F7F7F"/>
      <name val="Calibri"/>
      <family val="2"/>
      <scheme val="minor"/>
    </font>
    <font>
      <sz val="8"/>
      <color theme="1"/>
      <name val="Tahoma"/>
      <family val="2"/>
      <charset val="238"/>
    </font>
    <font>
      <b/>
      <u/>
      <sz val="8"/>
      <color theme="1"/>
      <name val="Tahoma"/>
      <family val="2"/>
      <charset val="238"/>
    </font>
    <font>
      <b/>
      <sz val="8"/>
      <color theme="1"/>
      <name val="Tahoma"/>
      <family val="2"/>
      <charset val="238"/>
    </font>
    <font>
      <sz val="14"/>
      <color rgb="FF222222"/>
      <name val="Arial Unicode MS"/>
    </font>
    <font>
      <b/>
      <sz val="18"/>
      <color theme="1"/>
      <name val="Tahoma"/>
      <family val="2"/>
      <charset val="238"/>
    </font>
    <font>
      <sz val="11"/>
      <color theme="1"/>
      <name val="Tahoma"/>
      <family val="2"/>
      <charset val="238"/>
    </font>
    <font>
      <b/>
      <sz val="11"/>
      <color theme="0"/>
      <name val="Tahoma"/>
      <family val="2"/>
      <charset val="238"/>
    </font>
    <font>
      <sz val="14"/>
      <color theme="0"/>
      <name val="Tahoma"/>
      <family val="2"/>
      <charset val="238"/>
    </font>
    <font>
      <b/>
      <u/>
      <sz val="11"/>
      <color theme="1"/>
      <name val="Tahoma"/>
      <family val="2"/>
      <charset val="238"/>
    </font>
    <font>
      <b/>
      <sz val="11"/>
      <color theme="1"/>
      <name val="Tahoma"/>
      <family val="2"/>
      <charset val="238"/>
    </font>
    <font>
      <sz val="11"/>
      <color rgb="FF3F3F76"/>
      <name val="Tahoma"/>
      <family val="2"/>
      <charset val="238"/>
    </font>
    <font>
      <b/>
      <u/>
      <sz val="12"/>
      <color theme="0"/>
      <name val="Tahoma"/>
      <family val="2"/>
      <charset val="238"/>
    </font>
    <font>
      <b/>
      <sz val="14"/>
      <color theme="0"/>
      <name val="Tahoma"/>
      <family val="2"/>
      <charset val="238"/>
    </font>
    <font>
      <b/>
      <u/>
      <sz val="14"/>
      <color theme="0"/>
      <name val="Tahoma"/>
      <family val="2"/>
      <charset val="238"/>
    </font>
    <font>
      <sz val="11"/>
      <color theme="0"/>
      <name val="Tahoma"/>
      <family val="2"/>
      <charset val="238"/>
    </font>
    <font>
      <b/>
      <sz val="11"/>
      <name val="Tahoma"/>
      <family val="2"/>
      <charset val="238"/>
    </font>
    <font>
      <b/>
      <u/>
      <sz val="12"/>
      <color theme="1"/>
      <name val="Tahoma"/>
      <family val="2"/>
      <charset val="238"/>
    </font>
    <font>
      <i/>
      <sz val="11"/>
      <name val="Tahoma"/>
      <family val="2"/>
      <charset val="238"/>
    </font>
    <font>
      <b/>
      <i/>
      <u/>
      <sz val="12"/>
      <color theme="1"/>
      <name val="Tahoma"/>
      <family val="2"/>
      <charset val="238"/>
    </font>
    <font>
      <i/>
      <sz val="10"/>
      <color theme="1"/>
      <name val="Tahoma"/>
      <family val="2"/>
      <charset val="238"/>
    </font>
    <font>
      <i/>
      <sz val="11"/>
      <color theme="1"/>
      <name val="Tahoma"/>
      <family val="2"/>
      <charset val="238"/>
    </font>
    <font>
      <sz val="11"/>
      <name val="Tahoma"/>
      <family val="2"/>
      <charset val="238"/>
    </font>
    <font>
      <b/>
      <sz val="11"/>
      <color theme="1"/>
      <name val="Calibri"/>
      <family val="2"/>
      <charset val="238"/>
      <scheme val="minor"/>
    </font>
    <font>
      <sz val="8"/>
      <color theme="0" tint="-0.499984740745262"/>
      <name val="Tahoma"/>
      <family val="2"/>
      <charset val="238"/>
    </font>
    <font>
      <b/>
      <u/>
      <sz val="11"/>
      <color theme="0"/>
      <name val="Tahoma"/>
      <family val="2"/>
      <charset val="238"/>
    </font>
    <font>
      <sz val="8"/>
      <name val="Calibri"/>
      <family val="2"/>
      <charset val="238"/>
      <scheme val="minor"/>
    </font>
    <font>
      <sz val="11"/>
      <color rgb="FFFF0000"/>
      <name val="Tahoma"/>
      <family val="2"/>
      <charset val="238"/>
    </font>
    <font>
      <b/>
      <sz val="11"/>
      <color theme="8" tint="0.79998168889431442"/>
      <name val="Tahoma"/>
      <family val="2"/>
      <charset val="238"/>
    </font>
    <font>
      <sz val="11"/>
      <color theme="8" tint="0.79998168889431442"/>
      <name val="Tahoma"/>
      <family val="2"/>
      <charset val="238"/>
    </font>
  </fonts>
  <fills count="13">
    <fill>
      <patternFill patternType="none"/>
    </fill>
    <fill>
      <patternFill patternType="gray125"/>
    </fill>
    <fill>
      <patternFill patternType="solid">
        <fgColor rgb="FFFFCC99"/>
      </patternFill>
    </fill>
    <fill>
      <patternFill patternType="solid">
        <fgColor theme="4"/>
      </patternFill>
    </fill>
    <fill>
      <patternFill patternType="solid">
        <fgColor rgb="FF00206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92D050"/>
        <bgColor indexed="64"/>
      </patternFill>
    </fill>
  </fills>
  <borders count="70">
    <border>
      <left/>
      <right/>
      <top/>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bottom/>
      <diagonal/>
    </border>
    <border>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s>
  <cellStyleXfs count="6">
    <xf numFmtId="0" fontId="0" fillId="0" borderId="0"/>
    <xf numFmtId="0" fontId="1" fillId="0" borderId="0"/>
    <xf numFmtId="0" fontId="2" fillId="3" borderId="0" applyNumberFormat="0" applyBorder="0" applyAlignment="0" applyProtection="0"/>
    <xf numFmtId="0" fontId="3" fillId="2" borderId="1" applyNumberFormat="0" applyAlignment="0" applyProtection="0"/>
    <xf numFmtId="0" fontId="4" fillId="0" borderId="0" applyNumberFormat="0" applyFill="0" applyBorder="0" applyAlignment="0" applyProtection="0"/>
    <xf numFmtId="9" fontId="1" fillId="0" borderId="0" applyFont="0" applyFill="0" applyBorder="0" applyAlignment="0" applyProtection="0"/>
  </cellStyleXfs>
  <cellXfs count="371">
    <xf numFmtId="0" fontId="0" fillId="0" borderId="0" xfId="0"/>
    <xf numFmtId="0" fontId="5" fillId="8" borderId="0" xfId="0" applyFont="1" applyFill="1"/>
    <xf numFmtId="0" fontId="6" fillId="8" borderId="0" xfId="0" applyFont="1" applyFill="1" applyAlignment="1">
      <alignment horizontal="left" vertical="center"/>
    </xf>
    <xf numFmtId="0" fontId="6" fillId="8" borderId="0" xfId="0" applyFont="1" applyFill="1"/>
    <xf numFmtId="0" fontId="7" fillId="8" borderId="0" xfId="0" applyFont="1" applyFill="1"/>
    <xf numFmtId="0" fontId="8" fillId="8" borderId="0" xfId="0" applyFont="1" applyFill="1"/>
    <xf numFmtId="0" fontId="0" fillId="8" borderId="0" xfId="0" applyFill="1"/>
    <xf numFmtId="0" fontId="11" fillId="4" borderId="5" xfId="2" applyFont="1" applyFill="1" applyBorder="1" applyAlignment="1" applyProtection="1">
      <alignment horizontal="center" vertical="center"/>
    </xf>
    <xf numFmtId="0" fontId="12" fillId="4" borderId="6" xfId="2" applyFont="1" applyFill="1" applyBorder="1" applyAlignment="1" applyProtection="1">
      <alignment horizontal="left" vertical="center" wrapText="1"/>
    </xf>
    <xf numFmtId="0" fontId="17" fillId="4" borderId="22" xfId="2" applyFont="1" applyFill="1" applyBorder="1" applyAlignment="1" applyProtection="1">
      <alignment horizontal="center" vertical="center"/>
    </xf>
    <xf numFmtId="0" fontId="10" fillId="6" borderId="13" xfId="1" applyFont="1" applyFill="1" applyBorder="1" applyAlignment="1" applyProtection="1">
      <alignment horizontal="left" vertical="center"/>
      <protection locked="0"/>
    </xf>
    <xf numFmtId="0" fontId="10" fillId="6" borderId="13" xfId="1" applyFont="1" applyFill="1" applyBorder="1" applyAlignment="1" applyProtection="1">
      <alignment vertical="center"/>
      <protection locked="0"/>
    </xf>
    <xf numFmtId="0" fontId="22" fillId="9" borderId="28" xfId="3" applyFont="1" applyFill="1" applyBorder="1" applyAlignment="1" applyProtection="1">
      <alignment horizontal="left" vertical="center" wrapText="1"/>
      <protection locked="0"/>
    </xf>
    <xf numFmtId="0" fontId="22" fillId="6" borderId="28" xfId="4" applyFont="1" applyFill="1" applyBorder="1" applyAlignment="1" applyProtection="1">
      <alignment vertical="center" wrapText="1"/>
      <protection locked="0"/>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wrapText="1"/>
    </xf>
    <xf numFmtId="0" fontId="28" fillId="0" borderId="0" xfId="1" applyFont="1" applyAlignment="1">
      <alignment horizontal="center" vertical="center"/>
    </xf>
    <xf numFmtId="0" fontId="10" fillId="0" borderId="0" xfId="1" applyFont="1" applyAlignment="1">
      <alignment vertical="center"/>
    </xf>
    <xf numFmtId="0" fontId="13" fillId="0" borderId="0" xfId="1" applyFont="1" applyAlignment="1">
      <alignment vertical="center"/>
    </xf>
    <xf numFmtId="0" fontId="14" fillId="5" borderId="2" xfId="1" applyFont="1" applyFill="1" applyBorder="1" applyAlignment="1">
      <alignment horizontal="center" vertical="center"/>
    </xf>
    <xf numFmtId="0" fontId="14" fillId="5" borderId="9" xfId="1" applyFont="1" applyFill="1" applyBorder="1" applyAlignment="1">
      <alignment horizontal="left" vertical="center" wrapText="1"/>
    </xf>
    <xf numFmtId="0" fontId="13" fillId="0" borderId="12" xfId="1" applyFont="1" applyBorder="1" applyAlignment="1">
      <alignment vertical="center"/>
    </xf>
    <xf numFmtId="16" fontId="10" fillId="5" borderId="43" xfId="1" applyNumberFormat="1" applyFont="1" applyFill="1" applyBorder="1" applyAlignment="1">
      <alignment vertical="center" wrapText="1"/>
    </xf>
    <xf numFmtId="0" fontId="10" fillId="5" borderId="44" xfId="1" applyFont="1" applyFill="1" applyBorder="1" applyAlignment="1">
      <alignment vertical="center" wrapText="1"/>
    </xf>
    <xf numFmtId="16" fontId="10" fillId="5" borderId="44" xfId="1" applyNumberFormat="1" applyFont="1" applyFill="1" applyBorder="1" applyAlignment="1">
      <alignment vertical="center" wrapText="1"/>
    </xf>
    <xf numFmtId="0" fontId="10" fillId="5" borderId="42" xfId="1" applyFont="1" applyFill="1" applyBorder="1" applyAlignment="1">
      <alignment vertical="center" wrapText="1"/>
    </xf>
    <xf numFmtId="0" fontId="25" fillId="0" borderId="12" xfId="1" applyFont="1" applyBorder="1" applyAlignment="1">
      <alignment vertical="center"/>
    </xf>
    <xf numFmtId="0" fontId="10" fillId="5" borderId="43" xfId="1" applyFont="1" applyFill="1" applyBorder="1" applyAlignment="1">
      <alignment horizontal="right" vertical="center" wrapText="1"/>
    </xf>
    <xf numFmtId="0" fontId="10" fillId="5" borderId="44" xfId="1" quotePrefix="1" applyFont="1" applyFill="1" applyBorder="1" applyAlignment="1">
      <alignment horizontal="right" vertical="center" wrapText="1"/>
    </xf>
    <xf numFmtId="0" fontId="10" fillId="5" borderId="45" xfId="1" quotePrefix="1" applyFont="1" applyFill="1" applyBorder="1" applyAlignment="1">
      <alignment horizontal="right" vertical="center" wrapText="1"/>
    </xf>
    <xf numFmtId="0" fontId="13" fillId="0" borderId="18" xfId="1" applyFont="1" applyBorder="1" applyAlignment="1">
      <alignment horizontal="center" vertical="center"/>
    </xf>
    <xf numFmtId="0" fontId="14" fillId="0" borderId="19" xfId="1" applyFont="1" applyBorder="1" applyAlignment="1">
      <alignment horizontal="left" vertical="center" wrapText="1"/>
    </xf>
    <xf numFmtId="0" fontId="15" fillId="0" borderId="0" xfId="3" applyFont="1" applyFill="1" applyBorder="1" applyAlignment="1" applyProtection="1">
      <alignment vertical="center" wrapText="1"/>
    </xf>
    <xf numFmtId="0" fontId="16" fillId="4" borderId="5" xfId="1" applyFont="1" applyFill="1" applyBorder="1" applyAlignment="1">
      <alignment horizontal="center" vertical="center"/>
    </xf>
    <xf numFmtId="0" fontId="17" fillId="4" borderId="20" xfId="1" applyFont="1" applyFill="1" applyBorder="1" applyAlignment="1">
      <alignment horizontal="left" vertical="center" wrapText="1"/>
    </xf>
    <xf numFmtId="0" fontId="18" fillId="4" borderId="21" xfId="1" applyFont="1" applyFill="1" applyBorder="1" applyAlignment="1">
      <alignment horizontal="left" vertical="center" wrapText="1"/>
    </xf>
    <xf numFmtId="0" fontId="14" fillId="5" borderId="27" xfId="1" applyFont="1" applyFill="1" applyBorder="1" applyAlignment="1">
      <alignment horizontal="left" vertical="center" wrapText="1"/>
    </xf>
    <xf numFmtId="0" fontId="10" fillId="9" borderId="27" xfId="1" applyFont="1" applyFill="1" applyBorder="1" applyAlignment="1">
      <alignment horizontal="left" vertical="center" wrapText="1"/>
    </xf>
    <xf numFmtId="0" fontId="10" fillId="5" borderId="27" xfId="1" applyFont="1" applyFill="1" applyBorder="1" applyAlignment="1">
      <alignment horizontal="left" vertical="center" wrapText="1"/>
    </xf>
    <xf numFmtId="0" fontId="15" fillId="0" borderId="28" xfId="3" applyFont="1" applyFill="1" applyBorder="1" applyAlignment="1" applyProtection="1">
      <alignment vertical="center" wrapText="1"/>
    </xf>
    <xf numFmtId="0" fontId="10" fillId="0" borderId="12" xfId="1" applyFont="1" applyBorder="1" applyAlignment="1">
      <alignment vertical="center" wrapText="1"/>
    </xf>
    <xf numFmtId="0" fontId="26" fillId="9" borderId="27" xfId="1" applyFont="1" applyFill="1" applyBorder="1" applyAlignment="1">
      <alignment horizontal="left" vertical="center" wrapText="1"/>
    </xf>
    <xf numFmtId="0" fontId="14" fillId="7" borderId="32" xfId="1" applyFont="1" applyFill="1" applyBorder="1" applyAlignment="1">
      <alignment horizontal="center" vertical="center"/>
    </xf>
    <xf numFmtId="0" fontId="14" fillId="7" borderId="27" xfId="1" applyFont="1" applyFill="1" applyBorder="1" applyAlignment="1">
      <alignment horizontal="left" vertical="center" wrapText="1"/>
    </xf>
    <xf numFmtId="0" fontId="10" fillId="7" borderId="27" xfId="1" applyFont="1" applyFill="1" applyBorder="1" applyAlignment="1">
      <alignment horizontal="left" vertical="center" wrapText="1"/>
    </xf>
    <xf numFmtId="0" fontId="15" fillId="7" borderId="28" xfId="3" applyFont="1" applyFill="1" applyBorder="1" applyAlignment="1" applyProtection="1">
      <alignment vertical="center" wrapText="1"/>
    </xf>
    <xf numFmtId="0" fontId="10" fillId="9" borderId="26" xfId="1" applyFont="1" applyFill="1" applyBorder="1" applyAlignment="1">
      <alignment horizontal="left" vertical="center" wrapText="1"/>
    </xf>
    <xf numFmtId="0" fontId="10" fillId="5" borderId="26" xfId="1" applyFont="1" applyFill="1" applyBorder="1" applyAlignment="1">
      <alignment horizontal="left" vertical="center" wrapText="1"/>
    </xf>
    <xf numFmtId="0" fontId="10" fillId="0" borderId="12" xfId="1" applyFont="1" applyBorder="1" applyAlignment="1">
      <alignment vertical="center"/>
    </xf>
    <xf numFmtId="0" fontId="14" fillId="5" borderId="29" xfId="1" applyFont="1" applyFill="1" applyBorder="1" applyAlignment="1">
      <alignment horizontal="center" vertical="center"/>
    </xf>
    <xf numFmtId="0" fontId="14" fillId="5" borderId="30" xfId="1" applyFont="1" applyFill="1" applyBorder="1" applyAlignment="1">
      <alignment horizontal="left" vertical="center" wrapText="1"/>
    </xf>
    <xf numFmtId="0" fontId="14" fillId="7" borderId="25" xfId="1" applyFont="1" applyFill="1" applyBorder="1" applyAlignment="1">
      <alignment horizontal="center" vertical="center"/>
    </xf>
    <xf numFmtId="0" fontId="14" fillId="7" borderId="26" xfId="1" applyFont="1" applyFill="1" applyBorder="1" applyAlignment="1">
      <alignment horizontal="left" vertical="center" wrapText="1"/>
    </xf>
    <xf numFmtId="9" fontId="10" fillId="5" borderId="27" xfId="1" applyNumberFormat="1" applyFont="1" applyFill="1" applyBorder="1" applyAlignment="1">
      <alignment horizontal="left" vertical="center" wrapText="1"/>
    </xf>
    <xf numFmtId="9" fontId="10" fillId="9" borderId="27" xfId="1" applyNumberFormat="1" applyFont="1" applyFill="1" applyBorder="1" applyAlignment="1">
      <alignment horizontal="left" vertical="center" wrapText="1"/>
    </xf>
    <xf numFmtId="9" fontId="10" fillId="9" borderId="26" xfId="1" applyNumberFormat="1" applyFont="1" applyFill="1" applyBorder="1" applyAlignment="1">
      <alignment horizontal="left" vertical="center" wrapText="1"/>
    </xf>
    <xf numFmtId="0" fontId="15" fillId="7" borderId="0" xfId="3" applyFont="1" applyFill="1" applyBorder="1" applyAlignment="1" applyProtection="1">
      <alignment vertical="center" wrapText="1"/>
    </xf>
    <xf numFmtId="0" fontId="14" fillId="5" borderId="25" xfId="1" applyFont="1" applyFill="1" applyBorder="1" applyAlignment="1">
      <alignment horizontal="center" vertical="center"/>
    </xf>
    <xf numFmtId="0" fontId="10" fillId="7" borderId="31" xfId="1" applyFont="1" applyFill="1" applyBorder="1" applyAlignment="1">
      <alignment horizontal="left" vertical="center" wrapText="1"/>
    </xf>
    <xf numFmtId="0" fontId="14" fillId="7" borderId="22" xfId="1" applyFont="1" applyFill="1" applyBorder="1" applyAlignment="1">
      <alignment horizontal="center" vertical="center"/>
    </xf>
    <xf numFmtId="0" fontId="15" fillId="0" borderId="28" xfId="3" applyFont="1" applyFill="1" applyBorder="1" applyAlignment="1" applyProtection="1">
      <alignment horizontal="center" vertical="center" wrapText="1"/>
    </xf>
    <xf numFmtId="0" fontId="14" fillId="7" borderId="29" xfId="1" applyFont="1" applyFill="1" applyBorder="1" applyAlignment="1">
      <alignment horizontal="center" vertical="center"/>
    </xf>
    <xf numFmtId="0" fontId="14" fillId="7" borderId="30" xfId="1" applyFont="1" applyFill="1" applyBorder="1" applyAlignment="1">
      <alignment horizontal="left" vertical="center" wrapText="1"/>
    </xf>
    <xf numFmtId="0" fontId="24" fillId="0" borderId="28" xfId="1" applyFont="1" applyBorder="1" applyAlignment="1">
      <alignment vertical="center"/>
    </xf>
    <xf numFmtId="0" fontId="14" fillId="0" borderId="12" xfId="1" applyFont="1" applyBorder="1" applyAlignment="1">
      <alignment vertical="center"/>
    </xf>
    <xf numFmtId="0" fontId="14" fillId="0" borderId="0" xfId="1" applyFont="1" applyAlignment="1">
      <alignment vertical="center"/>
    </xf>
    <xf numFmtId="0" fontId="14" fillId="10" borderId="27" xfId="1" applyFont="1" applyFill="1" applyBorder="1" applyAlignment="1">
      <alignment horizontal="left" vertical="center" wrapText="1"/>
    </xf>
    <xf numFmtId="0" fontId="10" fillId="10" borderId="26" xfId="1" applyFont="1" applyFill="1" applyBorder="1" applyAlignment="1">
      <alignment horizontal="left" vertical="center" wrapText="1"/>
    </xf>
    <xf numFmtId="0" fontId="14" fillId="7" borderId="28" xfId="1" applyFont="1" applyFill="1" applyBorder="1" applyAlignment="1">
      <alignment horizontal="left" vertical="center" wrapText="1"/>
    </xf>
    <xf numFmtId="0" fontId="10" fillId="7" borderId="39" xfId="1" applyFont="1" applyFill="1" applyBorder="1" applyAlignment="1">
      <alignment horizontal="left" vertical="center" wrapText="1"/>
    </xf>
    <xf numFmtId="0" fontId="10" fillId="7" borderId="26" xfId="1" applyFont="1" applyFill="1" applyBorder="1" applyAlignment="1">
      <alignment horizontal="left" vertical="center" wrapText="1"/>
    </xf>
    <xf numFmtId="0" fontId="15" fillId="7" borderId="33" xfId="3" applyFont="1" applyFill="1" applyBorder="1" applyAlignment="1" applyProtection="1">
      <alignment vertical="center" wrapText="1"/>
    </xf>
    <xf numFmtId="0" fontId="10" fillId="0" borderId="15" xfId="1" applyFont="1" applyBorder="1" applyAlignment="1">
      <alignment vertical="center"/>
    </xf>
    <xf numFmtId="0" fontId="14" fillId="0" borderId="0" xfId="1" applyFont="1" applyAlignment="1">
      <alignment horizontal="center" vertical="center"/>
    </xf>
    <xf numFmtId="0" fontId="10" fillId="0" borderId="0" xfId="1" applyFont="1" applyAlignment="1">
      <alignment horizontal="left" vertical="center" wrapText="1"/>
    </xf>
    <xf numFmtId="0" fontId="27" fillId="11" borderId="27" xfId="0" applyFont="1" applyFill="1" applyBorder="1" applyAlignment="1">
      <alignment vertical="center"/>
    </xf>
    <xf numFmtId="0" fontId="0" fillId="0" borderId="27" xfId="0" applyBorder="1" applyAlignment="1">
      <alignment horizontal="left" vertical="center" wrapText="1"/>
    </xf>
    <xf numFmtId="0" fontId="0" fillId="0" borderId="27" xfId="0" applyBorder="1" applyAlignment="1">
      <alignment vertical="center" wrapText="1"/>
    </xf>
    <xf numFmtId="0" fontId="10" fillId="0" borderId="0" xfId="1" applyFont="1"/>
    <xf numFmtId="0" fontId="13" fillId="0" borderId="0" xfId="1" applyFont="1"/>
    <xf numFmtId="0" fontId="14" fillId="0" borderId="9" xfId="1" applyFont="1" applyBorder="1" applyAlignment="1">
      <alignment horizontal="left" vertical="top" wrapText="1"/>
    </xf>
    <xf numFmtId="0" fontId="14" fillId="0" borderId="9" xfId="1" applyFont="1" applyBorder="1" applyAlignment="1">
      <alignment horizontal="center" vertical="center" wrapText="1"/>
    </xf>
    <xf numFmtId="0" fontId="14" fillId="0" borderId="15" xfId="1" applyFont="1" applyBorder="1" applyAlignment="1">
      <alignment horizontal="center" vertical="center" wrapText="1"/>
    </xf>
    <xf numFmtId="16" fontId="10" fillId="5" borderId="13" xfId="1" applyNumberFormat="1" applyFont="1" applyFill="1" applyBorder="1" applyAlignment="1">
      <alignment vertical="top" wrapText="1"/>
    </xf>
    <xf numFmtId="0" fontId="10" fillId="5" borderId="14" xfId="1" applyFont="1" applyFill="1" applyBorder="1" applyAlignment="1">
      <alignment vertical="top" wrapText="1"/>
    </xf>
    <xf numFmtId="0" fontId="10" fillId="5" borderId="16" xfId="1" applyFont="1" applyFill="1" applyBorder="1" applyAlignment="1">
      <alignment vertical="top" wrapText="1"/>
    </xf>
    <xf numFmtId="16" fontId="10" fillId="5" borderId="14" xfId="1" applyNumberFormat="1" applyFont="1" applyFill="1" applyBorder="1" applyAlignment="1">
      <alignment vertical="top" wrapText="1"/>
    </xf>
    <xf numFmtId="0" fontId="10" fillId="5" borderId="51" xfId="1" applyFont="1" applyFill="1" applyBorder="1" applyAlignment="1">
      <alignment vertical="top" wrapText="1"/>
    </xf>
    <xf numFmtId="0" fontId="26" fillId="9" borderId="16" xfId="1" applyFont="1" applyFill="1" applyBorder="1" applyAlignment="1">
      <alignment vertical="top" wrapText="1"/>
    </xf>
    <xf numFmtId="0" fontId="10" fillId="5" borderId="13" xfId="1" applyFont="1" applyFill="1" applyBorder="1" applyAlignment="1">
      <alignment horizontal="right" vertical="top" wrapText="1"/>
    </xf>
    <xf numFmtId="0" fontId="10" fillId="5" borderId="14" xfId="1" quotePrefix="1" applyFont="1" applyFill="1" applyBorder="1" applyAlignment="1">
      <alignment horizontal="right" vertical="top" wrapText="1"/>
    </xf>
    <xf numFmtId="0" fontId="10" fillId="5" borderId="16" xfId="1" quotePrefix="1" applyFont="1" applyFill="1" applyBorder="1" applyAlignment="1">
      <alignment horizontal="right" vertical="top" wrapText="1"/>
    </xf>
    <xf numFmtId="0" fontId="10" fillId="5" borderId="13" xfId="1" quotePrefix="1" applyFont="1" applyFill="1" applyBorder="1" applyAlignment="1">
      <alignment horizontal="right" vertical="top" wrapText="1"/>
    </xf>
    <xf numFmtId="0" fontId="14" fillId="0" borderId="19" xfId="1" applyFont="1" applyBorder="1" applyAlignment="1">
      <alignment horizontal="left" vertical="top" wrapText="1"/>
    </xf>
    <xf numFmtId="0" fontId="14" fillId="5" borderId="27" xfId="1" applyFont="1" applyFill="1" applyBorder="1" applyAlignment="1">
      <alignment horizontal="left" vertical="top" wrapText="1"/>
    </xf>
    <xf numFmtId="0" fontId="10" fillId="9" borderId="27" xfId="1" applyFont="1" applyFill="1" applyBorder="1" applyAlignment="1">
      <alignment horizontal="left" vertical="top" wrapText="1" indent="2"/>
    </xf>
    <xf numFmtId="0" fontId="10" fillId="5" borderId="27" xfId="1" applyFont="1" applyFill="1" applyBorder="1" applyAlignment="1">
      <alignment horizontal="left" vertical="top" wrapText="1" indent="2"/>
    </xf>
    <xf numFmtId="0" fontId="26" fillId="9" borderId="27" xfId="1" applyFont="1" applyFill="1" applyBorder="1" applyAlignment="1">
      <alignment horizontal="left" vertical="top" wrapText="1" indent="2"/>
    </xf>
    <xf numFmtId="0" fontId="10" fillId="7" borderId="27" xfId="1" applyFont="1" applyFill="1" applyBorder="1" applyAlignment="1">
      <alignment horizontal="left" vertical="top" wrapText="1" indent="2"/>
    </xf>
    <xf numFmtId="0" fontId="10" fillId="9" borderId="26" xfId="1" applyFont="1" applyFill="1" applyBorder="1" applyAlignment="1">
      <alignment horizontal="left" vertical="top" wrapText="1" indent="2"/>
    </xf>
    <xf numFmtId="0" fontId="10" fillId="5" borderId="26" xfId="1" applyFont="1" applyFill="1" applyBorder="1" applyAlignment="1">
      <alignment horizontal="left" vertical="top" wrapText="1" indent="2"/>
    </xf>
    <xf numFmtId="0" fontId="14" fillId="5" borderId="31" xfId="1" applyFont="1" applyFill="1" applyBorder="1" applyAlignment="1">
      <alignment horizontal="left" vertical="top" wrapText="1"/>
    </xf>
    <xf numFmtId="0" fontId="10" fillId="5" borderId="27" xfId="1" applyFont="1" applyFill="1" applyBorder="1" applyAlignment="1">
      <alignment horizontal="left" vertical="center" wrapText="1" indent="2"/>
    </xf>
    <xf numFmtId="9" fontId="10" fillId="5" borderId="27" xfId="1" applyNumberFormat="1" applyFont="1" applyFill="1" applyBorder="1" applyAlignment="1">
      <alignment horizontal="left" vertical="top" wrapText="1" indent="2"/>
    </xf>
    <xf numFmtId="9" fontId="10" fillId="9" borderId="27" xfId="1" applyNumberFormat="1" applyFont="1" applyFill="1" applyBorder="1" applyAlignment="1">
      <alignment horizontal="left" vertical="top" wrapText="1" indent="2"/>
    </xf>
    <xf numFmtId="9" fontId="10" fillId="9" borderId="26" xfId="1" applyNumberFormat="1" applyFont="1" applyFill="1" applyBorder="1" applyAlignment="1">
      <alignment horizontal="left" vertical="top" wrapText="1" indent="2"/>
    </xf>
    <xf numFmtId="0" fontId="14" fillId="7" borderId="27" xfId="1" applyFont="1" applyFill="1" applyBorder="1" applyAlignment="1">
      <alignment horizontal="left" vertical="top" wrapText="1"/>
    </xf>
    <xf numFmtId="9" fontId="10" fillId="5" borderId="27" xfId="1" applyNumberFormat="1" applyFont="1" applyFill="1" applyBorder="1" applyAlignment="1">
      <alignment horizontal="left" vertical="center" wrapText="1" indent="2"/>
    </xf>
    <xf numFmtId="0" fontId="10" fillId="7" borderId="31" xfId="1" applyFont="1" applyFill="1" applyBorder="1" applyAlignment="1">
      <alignment horizontal="left" vertical="top" wrapText="1" indent="2"/>
    </xf>
    <xf numFmtId="9" fontId="10" fillId="9" borderId="27" xfId="1" applyNumberFormat="1" applyFont="1" applyFill="1" applyBorder="1" applyAlignment="1">
      <alignment horizontal="left" vertical="center" wrapText="1" indent="2"/>
    </xf>
    <xf numFmtId="0" fontId="10" fillId="5" borderId="27" xfId="1" applyFont="1" applyFill="1" applyBorder="1" applyAlignment="1">
      <alignment horizontal="left" vertical="top" wrapText="1"/>
    </xf>
    <xf numFmtId="0" fontId="14" fillId="0" borderId="0" xfId="1" applyFont="1"/>
    <xf numFmtId="0" fontId="10" fillId="7" borderId="39" xfId="1" applyFont="1" applyFill="1" applyBorder="1" applyAlignment="1">
      <alignment horizontal="left" vertical="top" wrapText="1" indent="2"/>
    </xf>
    <xf numFmtId="0" fontId="10" fillId="7" borderId="26" xfId="1" applyFont="1" applyFill="1" applyBorder="1" applyAlignment="1">
      <alignment horizontal="left" vertical="top" wrapText="1" indent="2"/>
    </xf>
    <xf numFmtId="0" fontId="10" fillId="0" borderId="0" xfId="1" applyFont="1" applyAlignment="1">
      <alignment horizontal="left" vertical="top" wrapText="1"/>
    </xf>
    <xf numFmtId="0" fontId="19" fillId="4" borderId="6" xfId="2" applyFont="1" applyFill="1" applyBorder="1" applyAlignment="1" applyProtection="1">
      <alignment horizontal="center" vertical="center" wrapText="1"/>
    </xf>
    <xf numFmtId="0" fontId="29" fillId="4" borderId="21" xfId="1" applyFont="1" applyFill="1" applyBorder="1" applyAlignment="1">
      <alignment horizontal="left" vertical="center" wrapText="1"/>
    </xf>
    <xf numFmtId="0" fontId="10" fillId="5" borderId="32" xfId="0" applyFont="1" applyFill="1" applyBorder="1" applyAlignment="1">
      <alignment horizontal="left" vertical="top" wrapText="1" indent="2"/>
    </xf>
    <xf numFmtId="0" fontId="27" fillId="0" borderId="0" xfId="0" applyFont="1" applyAlignment="1">
      <alignment horizontal="center" vertical="center"/>
    </xf>
    <xf numFmtId="0" fontId="0" fillId="0" borderId="24" xfId="0" applyBorder="1" applyAlignment="1">
      <alignment horizontal="center" vertical="center" wrapText="1"/>
    </xf>
    <xf numFmtId="0" fontId="14" fillId="0" borderId="0" xfId="1" applyFont="1" applyAlignment="1">
      <alignment horizontal="left" vertical="center" wrapText="1"/>
    </xf>
    <xf numFmtId="16" fontId="10" fillId="5" borderId="13" xfId="1" applyNumberFormat="1" applyFont="1" applyFill="1" applyBorder="1" applyAlignment="1">
      <alignment vertical="center" wrapText="1"/>
    </xf>
    <xf numFmtId="0" fontId="10" fillId="5" borderId="14" xfId="1" applyFont="1" applyFill="1" applyBorder="1" applyAlignment="1">
      <alignment vertical="center" wrapText="1"/>
    </xf>
    <xf numFmtId="0" fontId="10" fillId="5" borderId="16" xfId="1" applyFont="1" applyFill="1" applyBorder="1" applyAlignment="1">
      <alignment vertical="center" wrapText="1"/>
    </xf>
    <xf numFmtId="0" fontId="26" fillId="9" borderId="16" xfId="1" applyFont="1" applyFill="1" applyBorder="1" applyAlignment="1">
      <alignment vertical="center" wrapText="1"/>
    </xf>
    <xf numFmtId="0" fontId="22" fillId="9" borderId="40" xfId="3" applyFont="1" applyFill="1" applyBorder="1" applyAlignment="1" applyProtection="1">
      <alignment horizontal="left" vertical="center" wrapText="1"/>
      <protection locked="0"/>
    </xf>
    <xf numFmtId="0" fontId="22" fillId="9" borderId="33" xfId="3" applyFont="1" applyFill="1" applyBorder="1" applyAlignment="1" applyProtection="1">
      <alignment horizontal="left" vertical="center" wrapText="1"/>
      <protection locked="0"/>
    </xf>
    <xf numFmtId="0" fontId="22" fillId="6" borderId="38" xfId="4" applyFont="1" applyFill="1" applyBorder="1" applyAlignment="1" applyProtection="1">
      <alignment vertical="center" wrapText="1"/>
      <protection locked="0"/>
    </xf>
    <xf numFmtId="0" fontId="14" fillId="10" borderId="56" xfId="1" applyFont="1" applyFill="1" applyBorder="1" applyAlignment="1">
      <alignment horizontal="center" vertical="center"/>
    </xf>
    <xf numFmtId="0" fontId="25" fillId="9" borderId="58" xfId="1" applyFont="1" applyFill="1" applyBorder="1" applyAlignment="1" applyProtection="1">
      <alignment horizontal="left" vertical="center"/>
      <protection locked="0"/>
    </xf>
    <xf numFmtId="9" fontId="10" fillId="5" borderId="26" xfId="1" applyNumberFormat="1" applyFont="1" applyFill="1" applyBorder="1" applyAlignment="1">
      <alignment horizontal="left" vertical="center" wrapText="1"/>
    </xf>
    <xf numFmtId="0" fontId="13" fillId="0" borderId="10" xfId="1" applyFont="1" applyBorder="1" applyAlignment="1">
      <alignment horizontal="center" vertical="center"/>
    </xf>
    <xf numFmtId="0" fontId="17" fillId="4" borderId="60" xfId="1" applyFont="1" applyFill="1" applyBorder="1" applyAlignment="1">
      <alignment horizontal="left" vertical="center"/>
    </xf>
    <xf numFmtId="0" fontId="19" fillId="4" borderId="62" xfId="2" applyFont="1" applyFill="1" applyBorder="1" applyAlignment="1" applyProtection="1">
      <alignment horizontal="left" vertical="center" wrapText="1"/>
    </xf>
    <xf numFmtId="0" fontId="11" fillId="4" borderId="2" xfId="2" applyFont="1" applyFill="1" applyBorder="1" applyAlignment="1" applyProtection="1">
      <alignment horizontal="center" vertical="center"/>
    </xf>
    <xf numFmtId="0" fontId="12" fillId="4" borderId="9" xfId="2" applyFont="1" applyFill="1" applyBorder="1" applyAlignment="1" applyProtection="1">
      <alignment horizontal="left" vertical="center" wrapText="1"/>
    </xf>
    <xf numFmtId="0" fontId="12" fillId="4" borderId="9" xfId="2" applyFont="1" applyFill="1" applyBorder="1" applyAlignment="1" applyProtection="1">
      <alignment horizontal="center" vertical="center" wrapText="1"/>
    </xf>
    <xf numFmtId="0" fontId="14" fillId="0" borderId="0" xfId="1" applyFont="1" applyAlignment="1">
      <alignment horizontal="center" vertical="center" wrapText="1"/>
    </xf>
    <xf numFmtId="0" fontId="18" fillId="4" borderId="21" xfId="1" applyFont="1" applyFill="1" applyBorder="1" applyAlignment="1">
      <alignment horizontal="center" vertical="center" wrapText="1"/>
    </xf>
    <xf numFmtId="0" fontId="17" fillId="4" borderId="61" xfId="2" applyFont="1" applyFill="1" applyBorder="1" applyAlignment="1" applyProtection="1">
      <alignment horizontal="center" vertical="center" wrapText="1"/>
    </xf>
    <xf numFmtId="0" fontId="10" fillId="7" borderId="28" xfId="1" applyFont="1" applyFill="1" applyBorder="1" applyAlignment="1">
      <alignment horizontal="center" vertical="center" wrapText="1"/>
    </xf>
    <xf numFmtId="0" fontId="15" fillId="6" borderId="27" xfId="3" applyFont="1" applyFill="1" applyBorder="1" applyAlignment="1" applyProtection="1">
      <alignment horizontal="center" vertical="center" wrapText="1"/>
      <protection locked="0"/>
    </xf>
    <xf numFmtId="0" fontId="14" fillId="7" borderId="28" xfId="1" applyFont="1" applyFill="1" applyBorder="1" applyAlignment="1">
      <alignment horizontal="center" vertical="center" wrapText="1"/>
    </xf>
    <xf numFmtId="0" fontId="10" fillId="7" borderId="0" xfId="1" applyFont="1" applyFill="1" applyAlignment="1">
      <alignment horizontal="center" vertical="center" wrapText="1"/>
    </xf>
    <xf numFmtId="0" fontId="14" fillId="0" borderId="40" xfId="1" applyFont="1" applyBorder="1" applyAlignment="1">
      <alignment horizontal="center" vertical="center" wrapText="1"/>
    </xf>
    <xf numFmtId="0" fontId="10" fillId="7" borderId="38" xfId="1" applyFont="1" applyFill="1" applyBorder="1" applyAlignment="1">
      <alignment horizontal="center" vertical="center" wrapText="1"/>
    </xf>
    <xf numFmtId="0" fontId="10" fillId="4" borderId="35" xfId="1" applyFont="1" applyFill="1" applyBorder="1" applyAlignment="1">
      <alignment horizontal="center" vertical="center" wrapText="1"/>
    </xf>
    <xf numFmtId="0" fontId="10" fillId="4" borderId="53" xfId="1" applyFont="1" applyFill="1" applyBorder="1" applyAlignment="1">
      <alignment horizontal="center" vertical="center" wrapText="1"/>
    </xf>
    <xf numFmtId="0" fontId="10" fillId="7" borderId="41" xfId="1" applyFont="1" applyFill="1" applyBorder="1" applyAlignment="1">
      <alignment horizontal="center" vertical="center" wrapText="1"/>
    </xf>
    <xf numFmtId="0" fontId="10" fillId="7" borderId="17" xfId="1" applyFont="1" applyFill="1" applyBorder="1" applyAlignment="1">
      <alignment horizontal="center" vertical="center" wrapText="1"/>
    </xf>
    <xf numFmtId="0" fontId="14" fillId="0" borderId="41" xfId="1" applyFont="1" applyBorder="1" applyAlignment="1">
      <alignment horizontal="center" vertical="center" wrapText="1"/>
    </xf>
    <xf numFmtId="0" fontId="10" fillId="7" borderId="40" xfId="1" applyFont="1" applyFill="1" applyBorder="1" applyAlignment="1">
      <alignment horizontal="center" vertical="center" wrapText="1"/>
    </xf>
    <xf numFmtId="0" fontId="10" fillId="7" borderId="33" xfId="1" applyFont="1" applyFill="1" applyBorder="1" applyAlignment="1">
      <alignment horizontal="center" vertical="center" wrapText="1"/>
    </xf>
    <xf numFmtId="0" fontId="14" fillId="0" borderId="46" xfId="1" applyFont="1" applyBorder="1" applyAlignment="1">
      <alignment horizontal="center" vertical="center" wrapText="1"/>
    </xf>
    <xf numFmtId="0" fontId="10" fillId="0" borderId="0" xfId="1" applyFont="1" applyAlignment="1">
      <alignment horizontal="center" vertical="center" wrapText="1"/>
    </xf>
    <xf numFmtId="0" fontId="13" fillId="7" borderId="11" xfId="1" applyFont="1" applyFill="1" applyBorder="1" applyAlignment="1">
      <alignment horizontal="center" vertical="center" wrapText="1"/>
    </xf>
    <xf numFmtId="0" fontId="13" fillId="7" borderId="19" xfId="1" applyFont="1" applyFill="1" applyBorder="1" applyAlignment="1">
      <alignment horizontal="center" vertical="center" wrapText="1"/>
    </xf>
    <xf numFmtId="0" fontId="15" fillId="6" borderId="28" xfId="3" applyFont="1" applyFill="1" applyBorder="1" applyAlignment="1" applyProtection="1">
      <alignment horizontal="center" vertical="center" wrapText="1"/>
      <protection locked="0"/>
    </xf>
    <xf numFmtId="0" fontId="10" fillId="6" borderId="33" xfId="1" applyFont="1" applyFill="1" applyBorder="1" applyAlignment="1" applyProtection="1">
      <alignment horizontal="center" vertical="center" wrapText="1"/>
      <protection locked="0"/>
    </xf>
    <xf numFmtId="0" fontId="14" fillId="0" borderId="28" xfId="1" applyFont="1" applyBorder="1" applyAlignment="1">
      <alignment horizontal="center" vertical="center" wrapText="1"/>
    </xf>
    <xf numFmtId="0" fontId="25" fillId="6" borderId="12" xfId="1" applyFont="1" applyFill="1" applyBorder="1" applyAlignment="1">
      <alignment vertical="center"/>
    </xf>
    <xf numFmtId="0" fontId="14" fillId="5" borderId="15" xfId="1" applyFont="1" applyFill="1" applyBorder="1" applyAlignment="1">
      <alignment horizontal="left" vertical="center" wrapText="1"/>
    </xf>
    <xf numFmtId="0" fontId="17" fillId="4" borderId="36" xfId="2" applyFont="1" applyFill="1" applyBorder="1" applyAlignment="1" applyProtection="1">
      <alignment horizontal="center" vertical="center"/>
    </xf>
    <xf numFmtId="0" fontId="14" fillId="5" borderId="18" xfId="1" applyFont="1" applyFill="1" applyBorder="1" applyAlignment="1">
      <alignment horizontal="center" vertical="center"/>
    </xf>
    <xf numFmtId="0" fontId="14" fillId="5" borderId="31" xfId="1" applyFont="1" applyFill="1" applyBorder="1" applyAlignment="1">
      <alignment horizontal="left" vertical="center" wrapText="1"/>
    </xf>
    <xf numFmtId="0" fontId="12" fillId="4" borderId="4" xfId="2" applyFont="1" applyFill="1" applyBorder="1" applyAlignment="1" applyProtection="1">
      <alignment horizontal="center" vertical="center" wrapText="1"/>
    </xf>
    <xf numFmtId="0" fontId="0" fillId="12" borderId="0" xfId="0" applyFill="1" applyAlignment="1">
      <alignment horizontal="center" vertical="center"/>
    </xf>
    <xf numFmtId="0" fontId="0" fillId="12" borderId="24" xfId="0" applyFill="1" applyBorder="1" applyAlignment="1">
      <alignment horizontal="center" vertical="center" wrapText="1"/>
    </xf>
    <xf numFmtId="0" fontId="0" fillId="12" borderId="27" xfId="0" applyFill="1" applyBorder="1" applyAlignment="1">
      <alignment vertical="center"/>
    </xf>
    <xf numFmtId="0" fontId="0" fillId="12" borderId="27" xfId="0" applyFill="1" applyBorder="1" applyAlignment="1">
      <alignment vertical="center" wrapText="1"/>
    </xf>
    <xf numFmtId="0" fontId="0" fillId="12" borderId="27" xfId="0" applyFill="1" applyBorder="1" applyAlignment="1">
      <alignment horizontal="left" vertical="center" wrapText="1"/>
    </xf>
    <xf numFmtId="0" fontId="10" fillId="0" borderId="64" xfId="1" applyFont="1" applyBorder="1" applyAlignment="1">
      <alignment vertical="center"/>
    </xf>
    <xf numFmtId="0" fontId="10" fillId="0" borderId="65" xfId="1" applyFont="1" applyBorder="1" applyAlignment="1">
      <alignment vertical="center"/>
    </xf>
    <xf numFmtId="0" fontId="10" fillId="0" borderId="66" xfId="1" applyFont="1" applyBorder="1" applyAlignment="1">
      <alignment vertical="center"/>
    </xf>
    <xf numFmtId="0" fontId="10" fillId="8" borderId="0" xfId="0" applyFont="1" applyFill="1"/>
    <xf numFmtId="0" fontId="14" fillId="8" borderId="0" xfId="0" applyFont="1" applyFill="1"/>
    <xf numFmtId="0" fontId="13" fillId="8" borderId="0" xfId="0" applyFont="1" applyFill="1"/>
    <xf numFmtId="0" fontId="10" fillId="5" borderId="43" xfId="1" quotePrefix="1" applyFont="1" applyFill="1" applyBorder="1" applyAlignment="1">
      <alignment horizontal="right" vertical="center" wrapText="1"/>
    </xf>
    <xf numFmtId="0" fontId="27" fillId="0" borderId="0" xfId="0" applyFont="1" applyAlignment="1">
      <alignment vertical="center"/>
    </xf>
    <xf numFmtId="0" fontId="10" fillId="6" borderId="13" xfId="1" quotePrefix="1" applyFont="1" applyFill="1" applyBorder="1" applyAlignment="1" applyProtection="1">
      <alignment horizontal="center" vertical="center" wrapText="1"/>
      <protection locked="0"/>
    </xf>
    <xf numFmtId="0" fontId="10" fillId="6" borderId="14" xfId="1" quotePrefix="1" applyFont="1" applyFill="1" applyBorder="1" applyAlignment="1" applyProtection="1">
      <alignment horizontal="center" vertical="center" wrapText="1"/>
      <protection locked="0"/>
    </xf>
    <xf numFmtId="0" fontId="10" fillId="6" borderId="27" xfId="1" applyFont="1" applyFill="1" applyBorder="1" applyAlignment="1" applyProtection="1">
      <alignment vertical="center" wrapText="1"/>
      <protection locked="0"/>
    </xf>
    <xf numFmtId="0" fontId="14" fillId="5" borderId="48" xfId="1" applyFont="1" applyFill="1" applyBorder="1" applyAlignment="1">
      <alignment horizontal="center" vertical="center"/>
    </xf>
    <xf numFmtId="0" fontId="31" fillId="0" borderId="0" xfId="1" applyFont="1" applyAlignment="1">
      <alignment vertical="center"/>
    </xf>
    <xf numFmtId="0" fontId="14" fillId="5" borderId="28" xfId="1" applyFont="1" applyFill="1" applyBorder="1" applyAlignment="1">
      <alignment horizontal="left" vertical="center" wrapText="1"/>
    </xf>
    <xf numFmtId="0" fontId="10" fillId="6" borderId="16" xfId="1" quotePrefix="1" applyFont="1" applyFill="1" applyBorder="1" applyAlignment="1" applyProtection="1">
      <alignment horizontal="center" vertical="center" wrapText="1"/>
      <protection locked="0"/>
    </xf>
    <xf numFmtId="0" fontId="10" fillId="5" borderId="28" xfId="1" applyFont="1" applyFill="1" applyBorder="1" applyAlignment="1">
      <alignment horizontal="left" vertical="center" wrapText="1"/>
    </xf>
    <xf numFmtId="0" fontId="10" fillId="6" borderId="27" xfId="1" quotePrefix="1" applyFont="1" applyFill="1" applyBorder="1" applyAlignment="1" applyProtection="1">
      <alignment horizontal="center" vertical="center" wrapText="1"/>
      <protection locked="0"/>
    </xf>
    <xf numFmtId="0" fontId="10" fillId="6" borderId="62" xfId="1" quotePrefix="1" applyFont="1" applyFill="1" applyBorder="1" applyAlignment="1" applyProtection="1">
      <alignment horizontal="center" vertical="center" wrapText="1"/>
      <protection locked="0"/>
    </xf>
    <xf numFmtId="0" fontId="15" fillId="6" borderId="31" xfId="3" applyFont="1" applyFill="1" applyBorder="1" applyAlignment="1" applyProtection="1">
      <alignment horizontal="center" vertical="center" wrapText="1"/>
      <protection locked="0"/>
    </xf>
    <xf numFmtId="0" fontId="25" fillId="6" borderId="12" xfId="1" applyFont="1" applyFill="1" applyBorder="1" applyAlignment="1">
      <alignment vertical="top"/>
    </xf>
    <xf numFmtId="0" fontId="25" fillId="6" borderId="12" xfId="1" applyFont="1" applyFill="1" applyBorder="1" applyAlignment="1">
      <alignment vertical="top" wrapText="1"/>
    </xf>
    <xf numFmtId="0" fontId="25" fillId="0" borderId="12" xfId="1" applyFont="1" applyBorder="1" applyAlignment="1">
      <alignment vertical="center" wrapText="1"/>
    </xf>
    <xf numFmtId="0" fontId="32" fillId="5" borderId="27" xfId="1" applyFont="1" applyFill="1" applyBorder="1" applyAlignment="1">
      <alignment horizontal="left" vertical="top" wrapText="1"/>
    </xf>
    <xf numFmtId="0" fontId="33" fillId="5" borderId="26" xfId="1" applyFont="1" applyFill="1" applyBorder="1" applyAlignment="1">
      <alignment horizontal="left" vertical="top" wrapText="1" indent="2"/>
    </xf>
    <xf numFmtId="0" fontId="12" fillId="4" borderId="2" xfId="2" applyFont="1" applyFill="1" applyBorder="1" applyAlignment="1" applyProtection="1">
      <alignment horizontal="center" vertical="center" wrapText="1"/>
    </xf>
    <xf numFmtId="0" fontId="12" fillId="4" borderId="4" xfId="2" applyFont="1" applyFill="1" applyBorder="1" applyAlignment="1" applyProtection="1">
      <alignment horizontal="center" vertical="center" wrapText="1"/>
    </xf>
    <xf numFmtId="0" fontId="14" fillId="5" borderId="25" xfId="1" applyFont="1" applyFill="1" applyBorder="1" applyAlignment="1">
      <alignment horizontal="center" vertical="center"/>
    </xf>
    <xf numFmtId="0" fontId="14" fillId="5" borderId="29" xfId="1" applyFont="1" applyFill="1" applyBorder="1" applyAlignment="1">
      <alignment horizontal="center" vertical="center"/>
    </xf>
    <xf numFmtId="0" fontId="14" fillId="5" borderId="22" xfId="1" applyFont="1" applyFill="1" applyBorder="1" applyAlignment="1">
      <alignment horizontal="center" vertical="center"/>
    </xf>
    <xf numFmtId="0" fontId="14" fillId="5" borderId="26" xfId="1" applyFont="1" applyFill="1" applyBorder="1" applyAlignment="1">
      <alignment horizontal="left" vertical="center" wrapText="1"/>
    </xf>
    <xf numFmtId="0" fontId="14" fillId="5" borderId="30" xfId="1" applyFont="1" applyFill="1" applyBorder="1" applyAlignment="1">
      <alignment horizontal="left" vertical="center" wrapText="1"/>
    </xf>
    <xf numFmtId="0" fontId="14" fillId="5" borderId="31" xfId="1" applyFont="1" applyFill="1" applyBorder="1" applyAlignment="1">
      <alignment horizontal="left" vertical="center" wrapText="1"/>
    </xf>
    <xf numFmtId="0" fontId="14" fillId="5" borderId="33" xfId="1" applyFont="1" applyFill="1" applyBorder="1" applyAlignment="1">
      <alignment horizontal="left" vertical="center" wrapText="1"/>
    </xf>
    <xf numFmtId="0" fontId="14" fillId="5" borderId="54" xfId="1" applyFont="1" applyFill="1" applyBorder="1" applyAlignment="1">
      <alignment horizontal="left" vertical="center" wrapText="1"/>
    </xf>
    <xf numFmtId="0" fontId="17" fillId="4" borderId="34" xfId="2" applyFont="1" applyFill="1" applyBorder="1" applyAlignment="1" applyProtection="1">
      <alignment horizontal="center" vertical="center"/>
    </xf>
    <xf numFmtId="0" fontId="17" fillId="4" borderId="36" xfId="2" applyFont="1" applyFill="1" applyBorder="1" applyAlignment="1" applyProtection="1">
      <alignment horizontal="center" vertical="center"/>
    </xf>
    <xf numFmtId="0" fontId="17" fillId="4" borderId="21" xfId="2" applyFont="1" applyFill="1" applyBorder="1" applyAlignment="1" applyProtection="1">
      <alignment horizontal="left" vertical="center" wrapText="1"/>
    </xf>
    <xf numFmtId="0" fontId="17" fillId="4" borderId="55" xfId="2" applyFont="1" applyFill="1" applyBorder="1" applyAlignment="1" applyProtection="1">
      <alignment horizontal="left" vertical="center" wrapText="1"/>
    </xf>
    <xf numFmtId="0" fontId="11" fillId="4" borderId="35" xfId="2" applyFont="1" applyFill="1" applyBorder="1" applyAlignment="1" applyProtection="1">
      <alignment horizontal="center" vertical="center" wrapText="1"/>
    </xf>
    <xf numFmtId="0" fontId="11" fillId="4" borderId="11" xfId="2" applyFont="1" applyFill="1" applyBorder="1" applyAlignment="1" applyProtection="1">
      <alignment horizontal="center" vertical="center" wrapText="1"/>
    </xf>
    <xf numFmtId="0" fontId="11" fillId="4" borderId="7" xfId="2" applyFont="1" applyFill="1" applyBorder="1" applyAlignment="1" applyProtection="1">
      <alignment horizontal="center" vertical="center" wrapText="1"/>
    </xf>
    <xf numFmtId="0" fontId="11" fillId="4" borderId="53" xfId="2" applyFont="1" applyFill="1" applyBorder="1" applyAlignment="1" applyProtection="1">
      <alignment horizontal="center" vertical="center" wrapText="1"/>
    </xf>
    <xf numFmtId="0" fontId="11" fillId="4" borderId="19" xfId="2" applyFont="1" applyFill="1" applyBorder="1" applyAlignment="1" applyProtection="1">
      <alignment horizontal="center" vertical="center" wrapText="1"/>
    </xf>
    <xf numFmtId="0" fontId="11" fillId="4" borderId="37" xfId="2" applyFont="1" applyFill="1" applyBorder="1" applyAlignment="1" applyProtection="1">
      <alignment horizontal="center" vertical="center" wrapText="1"/>
    </xf>
    <xf numFmtId="0" fontId="14" fillId="5" borderId="28" xfId="1" applyFont="1" applyFill="1" applyBorder="1" applyAlignment="1">
      <alignment horizontal="left" vertical="center" wrapText="1"/>
    </xf>
    <xf numFmtId="0" fontId="14" fillId="5" borderId="39" xfId="1" applyFont="1" applyFill="1" applyBorder="1" applyAlignment="1">
      <alignment horizontal="left" vertical="center" wrapText="1"/>
    </xf>
    <xf numFmtId="0" fontId="14" fillId="5" borderId="33" xfId="1" applyFont="1" applyFill="1" applyBorder="1" applyAlignment="1">
      <alignment horizontal="center" vertical="center" wrapText="1"/>
    </xf>
    <xf numFmtId="0" fontId="14" fillId="5" borderId="23" xfId="1" applyFont="1" applyFill="1" applyBorder="1" applyAlignment="1">
      <alignment horizontal="center" vertical="center" wrapText="1"/>
    </xf>
    <xf numFmtId="0" fontId="14" fillId="5" borderId="38" xfId="1" applyFont="1" applyFill="1" applyBorder="1" applyAlignment="1">
      <alignment horizontal="center" vertical="center" wrapText="1"/>
    </xf>
    <xf numFmtId="0" fontId="14" fillId="10" borderId="57" xfId="1" applyFont="1" applyFill="1" applyBorder="1" applyAlignment="1">
      <alignment horizontal="left" vertical="center" wrapText="1"/>
    </xf>
    <xf numFmtId="0" fontId="14" fillId="10" borderId="52" xfId="1" applyFont="1" applyFill="1" applyBorder="1" applyAlignment="1">
      <alignment horizontal="left" vertical="center" wrapText="1"/>
    </xf>
    <xf numFmtId="0" fontId="14" fillId="4" borderId="35" xfId="1" applyFont="1" applyFill="1" applyBorder="1" applyAlignment="1">
      <alignment horizontal="center" vertical="center" wrapText="1"/>
    </xf>
    <xf numFmtId="0" fontId="14" fillId="4" borderId="11" xfId="1" applyFont="1" applyFill="1" applyBorder="1" applyAlignment="1">
      <alignment horizontal="center" vertical="center" wrapText="1"/>
    </xf>
    <xf numFmtId="0" fontId="14" fillId="4" borderId="7" xfId="1" applyFont="1" applyFill="1" applyBorder="1" applyAlignment="1">
      <alignment horizontal="center" vertical="center" wrapText="1"/>
    </xf>
    <xf numFmtId="0" fontId="14" fillId="4" borderId="53" xfId="1" applyFont="1" applyFill="1" applyBorder="1" applyAlignment="1">
      <alignment horizontal="center" vertical="center" wrapText="1"/>
    </xf>
    <xf numFmtId="0" fontId="14" fillId="4" borderId="19" xfId="1" applyFont="1" applyFill="1" applyBorder="1" applyAlignment="1">
      <alignment horizontal="center" vertical="center" wrapText="1"/>
    </xf>
    <xf numFmtId="0" fontId="14" fillId="4" borderId="37" xfId="1" applyFont="1" applyFill="1" applyBorder="1" applyAlignment="1">
      <alignment horizontal="center" vertical="center" wrapText="1"/>
    </xf>
    <xf numFmtId="0" fontId="24" fillId="0" borderId="64" xfId="1" applyFont="1" applyBorder="1" applyAlignment="1">
      <alignment horizontal="center" vertical="center"/>
    </xf>
    <xf numFmtId="0" fontId="24" fillId="0" borderId="65" xfId="1" applyFont="1" applyBorder="1" applyAlignment="1">
      <alignment horizontal="center" vertical="center"/>
    </xf>
    <xf numFmtId="0" fontId="24" fillId="0" borderId="66" xfId="1" applyFont="1" applyBorder="1" applyAlignment="1">
      <alignment horizontal="center" vertical="center"/>
    </xf>
    <xf numFmtId="0" fontId="14" fillId="0" borderId="28" xfId="1" applyFont="1" applyBorder="1" applyAlignment="1">
      <alignment horizontal="center" vertical="center" wrapText="1"/>
    </xf>
    <xf numFmtId="0" fontId="14" fillId="0" borderId="63" xfId="1" applyFont="1" applyBorder="1" applyAlignment="1">
      <alignment horizontal="center" vertical="center" wrapText="1"/>
    </xf>
    <xf numFmtId="0" fontId="14" fillId="0" borderId="26" xfId="1" applyFont="1" applyBorder="1" applyAlignment="1">
      <alignment horizontal="center" vertical="center" wrapText="1"/>
    </xf>
    <xf numFmtId="0" fontId="14" fillId="0" borderId="30" xfId="1" applyFont="1" applyBorder="1" applyAlignment="1">
      <alignment horizontal="center" vertical="center" wrapText="1"/>
    </xf>
    <xf numFmtId="0" fontId="14" fillId="0" borderId="31" xfId="1" applyFont="1" applyBorder="1" applyAlignment="1">
      <alignment horizontal="center" vertical="center" wrapText="1"/>
    </xf>
    <xf numFmtId="0" fontId="14" fillId="5" borderId="25" xfId="1" applyFont="1" applyFill="1" applyBorder="1" applyAlignment="1">
      <alignment horizontal="left" vertical="center"/>
    </xf>
    <xf numFmtId="0" fontId="14" fillId="5" borderId="29" xfId="1" applyFont="1" applyFill="1" applyBorder="1" applyAlignment="1">
      <alignment horizontal="left" vertical="center"/>
    </xf>
    <xf numFmtId="0" fontId="14" fillId="5" borderId="22" xfId="1" applyFont="1" applyFill="1" applyBorder="1" applyAlignment="1">
      <alignment horizontal="left" vertical="center"/>
    </xf>
    <xf numFmtId="0" fontId="15" fillId="0" borderId="64" xfId="3" applyFont="1" applyFill="1" applyBorder="1" applyAlignment="1" applyProtection="1">
      <alignment horizontal="center" vertical="center" wrapText="1"/>
    </xf>
    <xf numFmtId="0" fontId="15" fillId="0" borderId="65" xfId="3" applyFont="1" applyFill="1" applyBorder="1" applyAlignment="1" applyProtection="1">
      <alignment horizontal="center" vertical="center" wrapText="1"/>
    </xf>
    <xf numFmtId="0" fontId="15" fillId="0" borderId="66" xfId="3" applyFont="1" applyFill="1" applyBorder="1" applyAlignment="1" applyProtection="1">
      <alignment horizontal="center" vertical="center" wrapText="1"/>
    </xf>
    <xf numFmtId="0" fontId="14" fillId="7" borderId="25" xfId="1" applyFont="1" applyFill="1" applyBorder="1" applyAlignment="1">
      <alignment horizontal="center" vertical="center"/>
    </xf>
    <xf numFmtId="0" fontId="14" fillId="7" borderId="22" xfId="1" applyFont="1" applyFill="1" applyBorder="1" applyAlignment="1">
      <alignment horizontal="center" vertical="center"/>
    </xf>
    <xf numFmtId="0" fontId="23" fillId="7" borderId="41" xfId="1" applyFont="1" applyFill="1" applyBorder="1" applyAlignment="1">
      <alignment horizontal="left" vertical="center" wrapText="1"/>
    </xf>
    <xf numFmtId="0" fontId="23" fillId="7" borderId="17" xfId="1" applyFont="1" applyFill="1" applyBorder="1" applyAlignment="1">
      <alignment horizontal="left" vertical="center" wrapText="1"/>
    </xf>
    <xf numFmtId="0" fontId="10" fillId="4" borderId="21" xfId="1" applyFont="1" applyFill="1" applyBorder="1" applyAlignment="1">
      <alignment horizontal="left" vertical="center" wrapText="1"/>
    </xf>
    <xf numFmtId="0" fontId="10" fillId="4" borderId="55" xfId="1" applyFont="1" applyFill="1" applyBorder="1" applyAlignment="1">
      <alignment horizontal="left" vertical="center" wrapText="1"/>
    </xf>
    <xf numFmtId="0" fontId="15" fillId="4" borderId="8" xfId="3" applyFont="1" applyFill="1" applyBorder="1" applyAlignment="1" applyProtection="1">
      <alignment horizontal="center" vertical="center" wrapText="1"/>
    </xf>
    <xf numFmtId="0" fontId="15" fillId="4" borderId="59" xfId="3" applyFont="1" applyFill="1" applyBorder="1" applyAlignment="1" applyProtection="1">
      <alignment horizontal="center" vertical="center" wrapText="1"/>
    </xf>
    <xf numFmtId="0" fontId="14" fillId="0" borderId="21" xfId="1" applyFont="1" applyBorder="1" applyAlignment="1">
      <alignment horizontal="center" vertical="center" wrapText="1"/>
    </xf>
    <xf numFmtId="0" fontId="10" fillId="7" borderId="41" xfId="1" applyFont="1" applyFill="1" applyBorder="1" applyAlignment="1">
      <alignment horizontal="left" vertical="center" wrapText="1"/>
    </xf>
    <xf numFmtId="0" fontId="10" fillId="7" borderId="17" xfId="1" applyFont="1" applyFill="1" applyBorder="1" applyAlignment="1">
      <alignment horizontal="left" vertical="center" wrapText="1"/>
    </xf>
    <xf numFmtId="0" fontId="15" fillId="7" borderId="41" xfId="3" applyFont="1" applyFill="1" applyBorder="1" applyAlignment="1" applyProtection="1">
      <alignment horizontal="center" vertical="center" wrapText="1"/>
    </xf>
    <xf numFmtId="0" fontId="15" fillId="7" borderId="17" xfId="3" applyFont="1" applyFill="1" applyBorder="1" applyAlignment="1" applyProtection="1">
      <alignment horizontal="center" vertical="center" wrapText="1"/>
    </xf>
    <xf numFmtId="0" fontId="14" fillId="7" borderId="34" xfId="1" applyFont="1" applyFill="1" applyBorder="1" applyAlignment="1">
      <alignment horizontal="center" vertical="center"/>
    </xf>
    <xf numFmtId="0" fontId="14" fillId="7" borderId="36" xfId="1" applyFont="1" applyFill="1" applyBorder="1" applyAlignment="1">
      <alignment horizontal="center" vertical="center"/>
    </xf>
    <xf numFmtId="0" fontId="21" fillId="7" borderId="11" xfId="1" applyFont="1" applyFill="1" applyBorder="1" applyAlignment="1">
      <alignment horizontal="left" vertical="center" wrapText="1"/>
    </xf>
    <xf numFmtId="0" fontId="21" fillId="7" borderId="19" xfId="1" applyFont="1" applyFill="1" applyBorder="1" applyAlignment="1">
      <alignment horizontal="left" vertical="center" wrapText="1"/>
    </xf>
    <xf numFmtId="0" fontId="13" fillId="7" borderId="11" xfId="1" applyFont="1" applyFill="1" applyBorder="1" applyAlignment="1">
      <alignment horizontal="left" vertical="center" wrapText="1"/>
    </xf>
    <xf numFmtId="0" fontId="13" fillId="7" borderId="19" xfId="1" applyFont="1" applyFill="1" applyBorder="1" applyAlignment="1">
      <alignment horizontal="left" vertical="center" wrapText="1"/>
    </xf>
    <xf numFmtId="0" fontId="14" fillId="5" borderId="29" xfId="1" applyFont="1" applyFill="1" applyBorder="1" applyAlignment="1">
      <alignment horizontal="center" vertical="center" wrapText="1"/>
    </xf>
    <xf numFmtId="0" fontId="21" fillId="7" borderId="35" xfId="1" applyFont="1" applyFill="1" applyBorder="1" applyAlignment="1">
      <alignment horizontal="left" vertical="center" wrapText="1"/>
    </xf>
    <xf numFmtId="0" fontId="21" fillId="7" borderId="7" xfId="1" applyFont="1" applyFill="1" applyBorder="1" applyAlignment="1">
      <alignment horizontal="left" vertical="center" wrapText="1"/>
    </xf>
    <xf numFmtId="0" fontId="21" fillId="7" borderId="53" xfId="1" applyFont="1" applyFill="1" applyBorder="1" applyAlignment="1">
      <alignment horizontal="left" vertical="center" wrapText="1"/>
    </xf>
    <xf numFmtId="0" fontId="21" fillId="7" borderId="37" xfId="1" applyFont="1" applyFill="1" applyBorder="1" applyAlignment="1">
      <alignment horizontal="left" vertical="center" wrapText="1"/>
    </xf>
    <xf numFmtId="0" fontId="22" fillId="0" borderId="64" xfId="4" applyFont="1" applyFill="1" applyBorder="1" applyAlignment="1" applyProtection="1">
      <alignment horizontal="center" vertical="center" wrapText="1"/>
    </xf>
    <xf numFmtId="0" fontId="22" fillId="0" borderId="65" xfId="4" applyFont="1" applyFill="1" applyBorder="1" applyAlignment="1" applyProtection="1">
      <alignment horizontal="center" vertical="center" wrapText="1"/>
    </xf>
    <xf numFmtId="0" fontId="22" fillId="0" borderId="66" xfId="4" applyFont="1" applyFill="1" applyBorder="1" applyAlignment="1" applyProtection="1">
      <alignment horizontal="center" vertical="center" wrapText="1"/>
    </xf>
    <xf numFmtId="0" fontId="12" fillId="4" borderId="6" xfId="2" applyFont="1" applyFill="1" applyBorder="1" applyAlignment="1" applyProtection="1">
      <alignment horizontal="center" vertical="center" wrapText="1"/>
    </xf>
    <xf numFmtId="0" fontId="12" fillId="4" borderId="15" xfId="2" applyFont="1" applyFill="1" applyBorder="1" applyAlignment="1" applyProtection="1">
      <alignment horizontal="center" vertical="center" wrapText="1"/>
    </xf>
    <xf numFmtId="0" fontId="14" fillId="5" borderId="5" xfId="1" applyFont="1" applyFill="1" applyBorder="1" applyAlignment="1">
      <alignment horizontal="center" vertical="center"/>
    </xf>
    <xf numFmtId="0" fontId="14" fillId="5" borderId="10" xfId="1" applyFont="1" applyFill="1" applyBorder="1" applyAlignment="1">
      <alignment horizontal="center" vertical="center"/>
    </xf>
    <xf numFmtId="0" fontId="14" fillId="5" borderId="18" xfId="1" applyFont="1" applyFill="1" applyBorder="1" applyAlignment="1">
      <alignment horizontal="center" vertical="center"/>
    </xf>
    <xf numFmtId="0" fontId="14" fillId="5" borderId="6" xfId="1" applyFont="1" applyFill="1" applyBorder="1" applyAlignment="1">
      <alignment horizontal="left" vertical="center" wrapText="1"/>
    </xf>
    <xf numFmtId="0" fontId="14" fillId="5" borderId="12" xfId="1" applyFont="1" applyFill="1" applyBorder="1" applyAlignment="1">
      <alignment horizontal="left" vertical="center" wrapText="1"/>
    </xf>
    <xf numFmtId="0" fontId="14" fillId="5" borderId="15" xfId="1" applyFont="1" applyFill="1" applyBorder="1" applyAlignment="1">
      <alignment horizontal="left" vertical="center" wrapText="1"/>
    </xf>
    <xf numFmtId="0" fontId="17" fillId="4" borderId="53" xfId="2" applyFont="1" applyFill="1" applyBorder="1" applyAlignment="1" applyProtection="1">
      <alignment horizontal="left" vertical="center" wrapText="1"/>
    </xf>
    <xf numFmtId="0" fontId="17" fillId="4" borderId="61" xfId="2" applyFont="1" applyFill="1" applyBorder="1" applyAlignment="1" applyProtection="1">
      <alignment horizontal="left" vertical="center" wrapText="1"/>
    </xf>
    <xf numFmtId="0" fontId="10" fillId="0" borderId="7" xfId="1" applyFont="1" applyBorder="1" applyAlignment="1">
      <alignment horizontal="center" vertical="center"/>
    </xf>
    <xf numFmtId="0" fontId="10" fillId="0" borderId="67" xfId="1" applyFont="1" applyBorder="1" applyAlignment="1">
      <alignment horizontal="center" vertical="center"/>
    </xf>
    <xf numFmtId="0" fontId="10" fillId="0" borderId="37" xfId="1" applyFont="1" applyBorder="1" applyAlignment="1">
      <alignment horizontal="center" vertical="center"/>
    </xf>
    <xf numFmtId="0" fontId="25" fillId="6" borderId="12" xfId="1" applyFont="1" applyFill="1" applyBorder="1" applyAlignment="1">
      <alignment vertical="top" wrapText="1"/>
    </xf>
    <xf numFmtId="0" fontId="25" fillId="6" borderId="15" xfId="1" applyFont="1" applyFill="1" applyBorder="1" applyAlignment="1">
      <alignment vertical="top" wrapText="1"/>
    </xf>
    <xf numFmtId="0" fontId="14" fillId="0" borderId="2" xfId="1" applyFont="1" applyBorder="1" applyAlignment="1" applyProtection="1">
      <alignment horizontal="left" vertical="center" wrapText="1"/>
      <protection locked="0"/>
    </xf>
    <xf numFmtId="0" fontId="14" fillId="0" borderId="3" xfId="1" applyFont="1" applyBorder="1" applyAlignment="1" applyProtection="1">
      <alignment horizontal="left" vertical="center" wrapText="1"/>
      <protection locked="0"/>
    </xf>
    <xf numFmtId="0" fontId="14" fillId="0" borderId="4" xfId="1" applyFont="1" applyBorder="1" applyAlignment="1" applyProtection="1">
      <alignment horizontal="left" vertical="center" wrapText="1"/>
      <protection locked="0"/>
    </xf>
    <xf numFmtId="0" fontId="14" fillId="0" borderId="18" xfId="1" applyFont="1" applyBorder="1" applyAlignment="1" applyProtection="1">
      <alignment horizontal="left" vertical="center" wrapText="1"/>
      <protection locked="0"/>
    </xf>
    <xf numFmtId="0" fontId="14" fillId="0" borderId="19" xfId="1" applyFont="1" applyBorder="1" applyAlignment="1" applyProtection="1">
      <alignment horizontal="left" vertical="center" wrapText="1"/>
      <protection locked="0"/>
    </xf>
    <xf numFmtId="0" fontId="14" fillId="0" borderId="37" xfId="1" applyFont="1" applyBorder="1" applyAlignment="1" applyProtection="1">
      <alignment horizontal="left" vertical="center" wrapText="1"/>
      <protection locked="0"/>
    </xf>
    <xf numFmtId="0" fontId="20" fillId="5" borderId="26" xfId="1" applyFont="1" applyFill="1" applyBorder="1" applyAlignment="1">
      <alignment horizontal="left" vertical="center" wrapText="1"/>
    </xf>
    <xf numFmtId="0" fontId="20" fillId="5" borderId="30" xfId="1" applyFont="1" applyFill="1" applyBorder="1" applyAlignment="1">
      <alignment horizontal="left" vertical="center" wrapText="1"/>
    </xf>
    <xf numFmtId="16" fontId="10" fillId="0" borderId="6" xfId="1" applyNumberFormat="1" applyFont="1" applyBorder="1" applyAlignment="1">
      <alignment horizontal="center" vertical="center" wrapText="1"/>
    </xf>
    <xf numFmtId="16" fontId="10" fillId="0" borderId="12" xfId="1" applyNumberFormat="1" applyFont="1" applyBorder="1" applyAlignment="1">
      <alignment horizontal="center" vertical="center" wrapText="1"/>
    </xf>
    <xf numFmtId="16" fontId="10" fillId="0" borderId="15" xfId="1" applyNumberFormat="1" applyFont="1" applyBorder="1" applyAlignment="1">
      <alignment horizontal="center" vertical="center" wrapText="1"/>
    </xf>
    <xf numFmtId="0" fontId="17" fillId="4" borderId="35" xfId="2" applyFont="1" applyFill="1" applyBorder="1" applyAlignment="1" applyProtection="1">
      <alignment horizontal="left" vertical="center" wrapText="1"/>
    </xf>
    <xf numFmtId="0" fontId="17" fillId="4" borderId="11" xfId="2" applyFont="1" applyFill="1" applyBorder="1" applyAlignment="1" applyProtection="1">
      <alignment horizontal="left" vertical="center" wrapText="1"/>
    </xf>
    <xf numFmtId="0" fontId="17" fillId="4" borderId="7" xfId="2" applyFont="1" applyFill="1" applyBorder="1" applyAlignment="1" applyProtection="1">
      <alignment horizontal="left" vertical="center" wrapText="1"/>
    </xf>
    <xf numFmtId="0" fontId="17" fillId="4" borderId="19" xfId="2" applyFont="1" applyFill="1" applyBorder="1" applyAlignment="1" applyProtection="1">
      <alignment horizontal="left" vertical="center" wrapText="1"/>
    </xf>
    <xf numFmtId="0" fontId="17" fillId="4" borderId="37" xfId="2" applyFont="1" applyFill="1" applyBorder="1" applyAlignment="1" applyProtection="1">
      <alignment horizontal="left" vertical="center" wrapText="1"/>
    </xf>
    <xf numFmtId="0" fontId="10" fillId="0" borderId="51" xfId="1" applyFont="1" applyBorder="1" applyAlignment="1">
      <alignment horizontal="center" vertical="center"/>
    </xf>
    <xf numFmtId="0" fontId="10" fillId="0" borderId="12" xfId="1" applyFont="1" applyBorder="1" applyAlignment="1">
      <alignment horizontal="center" vertical="center"/>
    </xf>
    <xf numFmtId="0" fontId="10" fillId="0" borderId="47" xfId="1" applyFont="1" applyBorder="1" applyAlignment="1">
      <alignment horizontal="center" vertical="center"/>
    </xf>
    <xf numFmtId="0" fontId="10" fillId="0" borderId="15" xfId="1" applyFont="1" applyBorder="1" applyAlignment="1">
      <alignment horizontal="center" vertical="center"/>
    </xf>
    <xf numFmtId="0" fontId="10" fillId="0" borderId="6" xfId="1" applyFont="1" applyBorder="1" applyAlignment="1">
      <alignment horizontal="center" vertical="center" wrapText="1"/>
    </xf>
    <xf numFmtId="0" fontId="10" fillId="0" borderId="12" xfId="1" applyFont="1" applyBorder="1" applyAlignment="1">
      <alignment horizontal="center"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25" fillId="6" borderId="12" xfId="1" applyFont="1" applyFill="1" applyBorder="1" applyAlignment="1">
      <alignment vertical="center" wrapText="1"/>
    </xf>
    <xf numFmtId="0" fontId="14" fillId="5" borderId="6" xfId="1" applyFont="1" applyFill="1" applyBorder="1" applyAlignment="1">
      <alignment horizontal="center" vertical="center"/>
    </xf>
    <xf numFmtId="0" fontId="14" fillId="5" borderId="12" xfId="1" applyFont="1" applyFill="1" applyBorder="1" applyAlignment="1">
      <alignment horizontal="center" vertical="center"/>
    </xf>
    <xf numFmtId="0" fontId="14" fillId="5" borderId="15" xfId="1" applyFont="1" applyFill="1" applyBorder="1" applyAlignment="1">
      <alignment horizontal="center" vertical="center"/>
    </xf>
    <xf numFmtId="0" fontId="10" fillId="0" borderId="64" xfId="1" applyFont="1" applyBorder="1" applyAlignment="1">
      <alignment horizontal="center" vertical="center"/>
    </xf>
    <xf numFmtId="0" fontId="10" fillId="0" borderId="65" xfId="1" applyFont="1" applyBorder="1" applyAlignment="1">
      <alignment horizontal="center" vertical="center"/>
    </xf>
    <xf numFmtId="0" fontId="10" fillId="0" borderId="66" xfId="1" applyFont="1" applyBorder="1" applyAlignment="1">
      <alignment horizontal="center" vertical="center"/>
    </xf>
    <xf numFmtId="0" fontId="14" fillId="0" borderId="51" xfId="1" applyFont="1" applyBorder="1" applyAlignment="1">
      <alignment horizontal="center" vertical="center"/>
    </xf>
    <xf numFmtId="0" fontId="14" fillId="0" borderId="12" xfId="1" applyFont="1" applyBorder="1" applyAlignment="1">
      <alignment horizontal="center" vertical="center"/>
    </xf>
    <xf numFmtId="0" fontId="14" fillId="0" borderId="15" xfId="1" applyFont="1" applyBorder="1" applyAlignment="1">
      <alignment horizontal="center" vertical="center"/>
    </xf>
    <xf numFmtId="0" fontId="25" fillId="0" borderId="12" xfId="1" applyFont="1" applyBorder="1" applyAlignment="1">
      <alignment vertical="center"/>
    </xf>
    <xf numFmtId="0" fontId="15" fillId="7" borderId="7" xfId="3" applyFont="1" applyFill="1" applyBorder="1" applyAlignment="1" applyProtection="1">
      <alignment horizontal="center" vertical="center" wrapText="1"/>
    </xf>
    <xf numFmtId="0" fontId="15" fillId="7" borderId="37" xfId="3" applyFont="1" applyFill="1" applyBorder="1" applyAlignment="1" applyProtection="1">
      <alignment horizontal="center" vertical="center" wrapText="1"/>
    </xf>
    <xf numFmtId="0" fontId="14" fillId="0" borderId="27" xfId="1" applyFont="1" applyBorder="1" applyAlignment="1">
      <alignment horizontal="center" vertical="center" wrapText="1"/>
    </xf>
    <xf numFmtId="0" fontId="14" fillId="0" borderId="69" xfId="1" applyFont="1" applyBorder="1" applyAlignment="1">
      <alignment horizontal="center" vertical="center" wrapText="1"/>
    </xf>
    <xf numFmtId="0" fontId="15" fillId="0" borderId="59" xfId="3" applyFont="1" applyFill="1" applyBorder="1" applyAlignment="1" applyProtection="1">
      <alignment horizontal="center" vertical="center" wrapText="1"/>
    </xf>
    <xf numFmtId="0" fontId="14" fillId="0" borderId="55" xfId="1" applyFont="1" applyBorder="1" applyAlignment="1">
      <alignment horizontal="center" vertical="center" wrapText="1"/>
    </xf>
    <xf numFmtId="0" fontId="14" fillId="5" borderId="26" xfId="1" applyFont="1" applyFill="1" applyBorder="1" applyAlignment="1">
      <alignment horizontal="center" vertical="center" wrapText="1"/>
    </xf>
    <xf numFmtId="0" fontId="14" fillId="5" borderId="30" xfId="1" applyFont="1" applyFill="1" applyBorder="1" applyAlignment="1">
      <alignment horizontal="center" vertical="center" wrapText="1"/>
    </xf>
    <xf numFmtId="0" fontId="14" fillId="5" borderId="55" xfId="1" applyFont="1" applyFill="1" applyBorder="1" applyAlignment="1">
      <alignment horizontal="center" vertical="center" wrapText="1"/>
    </xf>
    <xf numFmtId="0" fontId="14" fillId="5" borderId="36" xfId="1" applyFont="1" applyFill="1" applyBorder="1" applyAlignment="1">
      <alignment horizontal="center" vertical="center"/>
    </xf>
    <xf numFmtId="0" fontId="14" fillId="0" borderId="35" xfId="1" applyFont="1" applyBorder="1" applyAlignment="1">
      <alignment horizontal="center" vertical="center" wrapText="1"/>
    </xf>
    <xf numFmtId="0" fontId="14" fillId="0" borderId="7" xfId="1" applyFont="1" applyBorder="1" applyAlignment="1">
      <alignment horizontal="center" vertical="center" wrapText="1"/>
    </xf>
    <xf numFmtId="0" fontId="14" fillId="0" borderId="33" xfId="1" applyFont="1" applyBorder="1" applyAlignment="1">
      <alignment horizontal="center" vertical="center" wrapText="1"/>
    </xf>
    <xf numFmtId="0" fontId="14" fillId="0" borderId="68" xfId="1" applyFont="1" applyBorder="1" applyAlignment="1">
      <alignment horizontal="center" vertical="center" wrapText="1"/>
    </xf>
    <xf numFmtId="0" fontId="25" fillId="6" borderId="12" xfId="1" applyFont="1" applyFill="1" applyBorder="1" applyAlignment="1">
      <alignment horizontal="center" vertical="top" wrapText="1"/>
    </xf>
    <xf numFmtId="0" fontId="14" fillId="5" borderId="49" xfId="1" applyFont="1" applyFill="1" applyBorder="1" applyAlignment="1">
      <alignment horizontal="left" vertical="center" wrapText="1"/>
    </xf>
    <xf numFmtId="0" fontId="14" fillId="5" borderId="50" xfId="1" applyFont="1" applyFill="1" applyBorder="1" applyAlignment="1">
      <alignment horizontal="left" vertical="center" wrapText="1"/>
    </xf>
    <xf numFmtId="0" fontId="17" fillId="4" borderId="25" xfId="2" applyFont="1" applyFill="1" applyBorder="1" applyAlignment="1" applyProtection="1">
      <alignment horizontal="center" vertical="center"/>
    </xf>
    <xf numFmtId="0" fontId="17" fillId="4" borderId="22" xfId="2" applyFont="1" applyFill="1" applyBorder="1" applyAlignment="1" applyProtection="1">
      <alignment horizontal="center" vertical="center"/>
    </xf>
    <xf numFmtId="0" fontId="17" fillId="4" borderId="26" xfId="2" applyFont="1" applyFill="1" applyBorder="1" applyAlignment="1" applyProtection="1">
      <alignment horizontal="left" vertical="center" wrapText="1"/>
    </xf>
    <xf numFmtId="0" fontId="17" fillId="4" borderId="31" xfId="2" applyFont="1" applyFill="1" applyBorder="1" applyAlignment="1" applyProtection="1">
      <alignment horizontal="left" vertical="center" wrapText="1"/>
    </xf>
    <xf numFmtId="0" fontId="14" fillId="4" borderId="33" xfId="1" applyFont="1" applyFill="1" applyBorder="1" applyAlignment="1">
      <alignment horizontal="center" vertical="top" wrapText="1"/>
    </xf>
    <xf numFmtId="0" fontId="14" fillId="4" borderId="38" xfId="1" applyFont="1" applyFill="1" applyBorder="1" applyAlignment="1">
      <alignment horizontal="center" vertical="top" wrapText="1"/>
    </xf>
    <xf numFmtId="0" fontId="11" fillId="4" borderId="33" xfId="2" applyFont="1" applyFill="1" applyBorder="1" applyAlignment="1" applyProtection="1">
      <alignment horizontal="center" vertical="top" wrapText="1"/>
    </xf>
    <xf numFmtId="0" fontId="11" fillId="4" borderId="38" xfId="2" applyFont="1" applyFill="1" applyBorder="1" applyAlignment="1" applyProtection="1">
      <alignment horizontal="center" vertical="top" wrapText="1"/>
    </xf>
    <xf numFmtId="0" fontId="10" fillId="7" borderId="41" xfId="1" applyFont="1" applyFill="1" applyBorder="1" applyAlignment="1">
      <alignment horizontal="left" vertical="top" wrapText="1"/>
    </xf>
    <xf numFmtId="0" fontId="10" fillId="7" borderId="17" xfId="1" applyFont="1" applyFill="1" applyBorder="1" applyAlignment="1">
      <alignment horizontal="left" vertical="top" wrapText="1"/>
    </xf>
    <xf numFmtId="0" fontId="10" fillId="4" borderId="26" xfId="1" applyFont="1" applyFill="1" applyBorder="1" applyAlignment="1">
      <alignment horizontal="left" vertical="top" wrapText="1"/>
    </xf>
    <xf numFmtId="0" fontId="10" fillId="4" borderId="31" xfId="1" applyFont="1" applyFill="1" applyBorder="1" applyAlignment="1">
      <alignment horizontal="left" vertical="top" wrapText="1"/>
    </xf>
    <xf numFmtId="0" fontId="17" fillId="4" borderId="29" xfId="2" applyFont="1" applyFill="1" applyBorder="1" applyAlignment="1" applyProtection="1">
      <alignment horizontal="center" vertical="center"/>
    </xf>
    <xf numFmtId="0" fontId="17" fillId="4" borderId="23" xfId="2" applyFont="1" applyFill="1" applyBorder="1" applyAlignment="1" applyProtection="1">
      <alignment horizontal="left" vertical="center" wrapText="1"/>
    </xf>
    <xf numFmtId="0" fontId="17" fillId="4" borderId="0" xfId="2" applyFont="1" applyFill="1" applyBorder="1" applyAlignment="1" applyProtection="1">
      <alignment horizontal="left" vertical="center" wrapText="1"/>
    </xf>
    <xf numFmtId="0" fontId="17" fillId="4" borderId="24" xfId="2" applyFont="1" applyFill="1" applyBorder="1" applyAlignment="1" applyProtection="1">
      <alignment horizontal="left" vertical="center" wrapText="1"/>
    </xf>
    <xf numFmtId="0" fontId="9" fillId="0" borderId="2" xfId="1" applyFont="1" applyBorder="1" applyAlignment="1">
      <alignment horizontal="left" vertical="center" wrapText="1"/>
    </xf>
    <xf numFmtId="0" fontId="9" fillId="0" borderId="3" xfId="1" applyFont="1" applyBorder="1" applyAlignment="1">
      <alignment horizontal="left" vertical="center"/>
    </xf>
    <xf numFmtId="0" fontId="27" fillId="11" borderId="28" xfId="0" applyFont="1" applyFill="1" applyBorder="1" applyAlignment="1">
      <alignment horizontal="center" vertical="center" wrapText="1"/>
    </xf>
    <xf numFmtId="0" fontId="27" fillId="11" borderId="39" xfId="0" applyFont="1" applyFill="1" applyBorder="1" applyAlignment="1">
      <alignment horizontal="center" vertical="center" wrapText="1"/>
    </xf>
    <xf numFmtId="0" fontId="0" fillId="12" borderId="26" xfId="0" applyFill="1" applyBorder="1" applyAlignment="1">
      <alignment vertical="center" wrapText="1"/>
    </xf>
    <xf numFmtId="0" fontId="0" fillId="12" borderId="30" xfId="0" applyFill="1" applyBorder="1" applyAlignment="1">
      <alignment vertical="center" wrapText="1"/>
    </xf>
    <xf numFmtId="0" fontId="0" fillId="12" borderId="31" xfId="0" applyFill="1" applyBorder="1" applyAlignment="1">
      <alignment vertical="center" wrapText="1"/>
    </xf>
    <xf numFmtId="0" fontId="0" fillId="0" borderId="26" xfId="0" applyBorder="1" applyAlignment="1">
      <alignment vertical="center" wrapText="1"/>
    </xf>
    <xf numFmtId="0" fontId="0" fillId="0" borderId="30" xfId="0" applyBorder="1" applyAlignment="1">
      <alignment vertical="center" wrapText="1"/>
    </xf>
    <xf numFmtId="0" fontId="0" fillId="0" borderId="31" xfId="0" applyBorder="1" applyAlignment="1">
      <alignment vertical="center" wrapText="1"/>
    </xf>
    <xf numFmtId="0" fontId="0" fillId="0" borderId="26"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26" xfId="0" applyBorder="1" applyAlignment="1">
      <alignment horizontal="left" vertical="center" wrapText="1"/>
    </xf>
    <xf numFmtId="0" fontId="0" fillId="0" borderId="30" xfId="0" applyBorder="1" applyAlignment="1">
      <alignment horizontal="left" vertical="center" wrapText="1"/>
    </xf>
    <xf numFmtId="0" fontId="0" fillId="0" borderId="31" xfId="0" applyBorder="1" applyAlignment="1">
      <alignment horizontal="left" vertical="center" wrapText="1"/>
    </xf>
    <xf numFmtId="0" fontId="0" fillId="12" borderId="27" xfId="0" applyFill="1" applyBorder="1" applyAlignment="1">
      <alignment horizontal="left" vertical="center" wrapText="1"/>
    </xf>
  </cellXfs>
  <cellStyles count="6">
    <cellStyle name="Normální" xfId="0" builtinId="0"/>
    <cellStyle name="Normální 2" xfId="1" xr:uid="{5FC5157A-ABF0-43FF-8657-DCB61D50CCB4}"/>
    <cellStyle name="Procenta 2" xfId="5" xr:uid="{47190AA0-6367-4E46-B575-BB659AD0B4D5}"/>
    <cellStyle name="Vstup 2" xfId="3" xr:uid="{3F9B11E4-53F3-4636-AF8B-C24E0DDBB59A}"/>
    <cellStyle name="Vysvětlující text 2" xfId="4" xr:uid="{A42BE8D4-D15F-482B-8003-2D0F00693AA1}"/>
    <cellStyle name="Zvýraznění 1 2" xfId="2" xr:uid="{346C1ED5-A62F-431F-A1A7-DE6686F81B1D}"/>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0</xdr:col>
      <xdr:colOff>92074</xdr:colOff>
      <xdr:row>23</xdr:row>
      <xdr:rowOff>139701</xdr:rowOff>
    </xdr:from>
    <xdr:to>
      <xdr:col>24</xdr:col>
      <xdr:colOff>266699</xdr:colOff>
      <xdr:row>40</xdr:row>
      <xdr:rowOff>28576</xdr:rowOff>
    </xdr:to>
    <xdr:sp macro="" textlink="">
      <xdr:nvSpPr>
        <xdr:cNvPr id="2" name="TextovéPole 1">
          <a:extLst>
            <a:ext uri="{FF2B5EF4-FFF2-40B4-BE49-F238E27FC236}">
              <a16:creationId xmlns:a16="http://schemas.microsoft.com/office/drawing/2014/main" id="{C7B7A0C4-A2DF-4F3F-A0EA-6265935188E7}"/>
            </a:ext>
          </a:extLst>
        </xdr:cNvPr>
        <xdr:cNvSpPr txBox="1"/>
      </xdr:nvSpPr>
      <xdr:spPr>
        <a:xfrm>
          <a:off x="92074" y="3863976"/>
          <a:ext cx="13433425" cy="2641600"/>
        </a:xfrm>
        <a:prstGeom prst="rect">
          <a:avLst/>
        </a:prstGeom>
        <a:solidFill>
          <a:schemeClr val="accent5">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0" u="none">
              <a:latin typeface="Tahoma" panose="020B0604030504040204" pitchFamily="34" charset="0"/>
              <a:ea typeface="Tahoma" panose="020B0604030504040204" pitchFamily="34" charset="0"/>
              <a:cs typeface="Tahoma" panose="020B0604030504040204" pitchFamily="34" charset="0"/>
            </a:rPr>
            <a:t>Market Monitoring sub-group has launched a new questionnaire for the audit committees in order to obtain further</a:t>
          </a:r>
          <a:r>
            <a:rPr lang="cs-CZ" sz="800" b="0" u="none" baseline="0">
              <a:latin typeface="Tahoma" panose="020B0604030504040204" pitchFamily="34" charset="0"/>
              <a:ea typeface="Tahoma" panose="020B0604030504040204" pitchFamily="34" charset="0"/>
              <a:cs typeface="Tahoma" panose="020B0604030504040204" pitchFamily="34" charset="0"/>
            </a:rPr>
            <a:t> </a:t>
          </a:r>
          <a:r>
            <a:rPr lang="cs-CZ" sz="800" b="0" u="none">
              <a:latin typeface="Tahoma" panose="020B0604030504040204" pitchFamily="34" charset="0"/>
              <a:ea typeface="Tahoma" panose="020B0604030504040204" pitchFamily="34" charset="0"/>
              <a:cs typeface="Tahoma" panose="020B0604030504040204" pitchFamily="34" charset="0"/>
            </a:rPr>
            <a:t>information on their activities resulting from:</a:t>
          </a:r>
        </a:p>
        <a:p>
          <a:endParaRPr lang="cs-CZ" sz="800" b="0" u="none">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a)</a:t>
          </a:r>
          <a:r>
            <a:rPr lang="cs-CZ" sz="800" b="0"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en-US"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The Regulation (EU) N°537/2014 of the European Parliament and of the Council of 16 April 2014 on specific requirements regarding statutory audit of public-interest entities </a:t>
          </a:r>
          <a:endPar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b) The Directive 2006/43/EC of the </a:t>
          </a:r>
          <a:r>
            <a:rPr lang="en-US" sz="800" b="0">
              <a:solidFill>
                <a:schemeClr val="dk1"/>
              </a:solidFill>
              <a:effectLst/>
              <a:latin typeface="Tahoma" panose="020B0604030504040204" pitchFamily="34" charset="0"/>
              <a:ea typeface="Tahoma" panose="020B0604030504040204" pitchFamily="34" charset="0"/>
              <a:cs typeface="Tahoma" panose="020B0604030504040204" pitchFamily="34" charset="0"/>
            </a:rPr>
            <a:t>the European Parliament and of the Council</a:t>
          </a:r>
          <a:r>
            <a:rPr lang="cs-CZ" sz="800" b="0"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800">
              <a:latin typeface="Tahoma" panose="020B0604030504040204" pitchFamily="34" charset="0"/>
              <a:ea typeface="Tahoma" panose="020B0604030504040204" pitchFamily="34" charset="0"/>
              <a:cs typeface="Tahoma" panose="020B0604030504040204" pitchFamily="34" charset="0"/>
            </a:rPr>
            <a:t>of 17 May 2006 on statutory audits of annual accounts and consolidated accounts</a:t>
          </a:r>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For</a:t>
          </a:r>
          <a:r>
            <a:rPr lang="cs-CZ" sz="800" b="0"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this reason</a:t>
          </a:r>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 a new questionnaire has been developed at the European level.</a:t>
          </a:r>
          <a:r>
            <a:rPr lang="cs-CZ" sz="800" b="0"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All questions in the questionnaire should be answered by the Audit Committee. If necessary, additional explanations may be provided. </a:t>
          </a:r>
        </a:p>
        <a:p>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Use of the information:</a:t>
          </a:r>
          <a:endParaRPr lang="cs-CZ" sz="800">
            <a:effectLst/>
            <a:latin typeface="Tahoma" panose="020B0604030504040204" pitchFamily="34" charset="0"/>
            <a:ea typeface="Tahoma" panose="020B0604030504040204" pitchFamily="34" charset="0"/>
            <a:cs typeface="Tahoma" panose="020B0604030504040204" pitchFamily="34" charset="0"/>
          </a:endParaRPr>
        </a:p>
        <a:p>
          <a:r>
            <a:rPr lang="en-US" sz="800">
              <a:solidFill>
                <a:schemeClr val="dk1"/>
              </a:solidFill>
              <a:effectLst/>
              <a:latin typeface="Tahoma" panose="020B0604030504040204" pitchFamily="34" charset="0"/>
              <a:ea typeface="Tahoma" panose="020B0604030504040204" pitchFamily="34" charset="0"/>
              <a:cs typeface="Tahoma" panose="020B0604030504040204" pitchFamily="34" charset="0"/>
            </a:rPr>
            <a:t>The data provided will be treated in the strictest confidence. The Audit Committee’s response will be aggregated with those from other Audit Committees and will not be disclosed publicly in a way which is directly attributable to an individual respondent or entity. </a:t>
          </a:r>
          <a:endParaRPr lang="cs-CZ" sz="800">
            <a:effectLst/>
            <a:latin typeface="Tahoma" panose="020B0604030504040204" pitchFamily="34" charset="0"/>
            <a:ea typeface="Tahoma" panose="020B0604030504040204" pitchFamily="34" charset="0"/>
            <a:cs typeface="Tahoma" panose="020B0604030504040204" pitchFamily="34" charset="0"/>
          </a:endParaRPr>
        </a:p>
        <a:p>
          <a:r>
            <a:rPr lang="en-US" sz="800">
              <a:solidFill>
                <a:schemeClr val="dk1"/>
              </a:solidFill>
              <a:effectLst/>
              <a:latin typeface="Tahoma" panose="020B0604030504040204" pitchFamily="34" charset="0"/>
              <a:ea typeface="Tahoma" panose="020B0604030504040204" pitchFamily="34" charset="0"/>
              <a:cs typeface="Tahoma" panose="020B0604030504040204" pitchFamily="34" charset="0"/>
            </a:rPr>
            <a:t>Aggregated responses will serve National Competent Authorities to report on the developments in market for providing statutory audit services to public interest entities in accordance with article 27 of the Regulation.</a:t>
          </a:r>
          <a:endParaRPr lang="cs-CZ" sz="800">
            <a:effectLst/>
            <a:latin typeface="Tahoma" panose="020B0604030504040204" pitchFamily="34" charset="0"/>
            <a:ea typeface="Tahoma" panose="020B0604030504040204" pitchFamily="34" charset="0"/>
            <a:cs typeface="Tahoma" panose="020B0604030504040204" pitchFamily="34" charset="0"/>
          </a:endParaRPr>
        </a:p>
        <a:p>
          <a:endParaRPr lang="cs-CZ" sz="85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b="1" u="sng">
              <a:solidFill>
                <a:schemeClr val="dk1"/>
              </a:solidFill>
              <a:effectLst/>
              <a:latin typeface="Tahoma" panose="020B0604030504040204" pitchFamily="34" charset="0"/>
              <a:ea typeface="Tahoma" panose="020B0604030504040204" pitchFamily="34" charset="0"/>
              <a:cs typeface="Tahoma" panose="020B0604030504040204" pitchFamily="34" charset="0"/>
            </a:rPr>
            <a:t>How to submit your contribution:</a:t>
          </a:r>
          <a:endPar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Completed </a:t>
          </a:r>
          <a:r>
            <a:rPr lang="en-US"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questionnaire</a:t>
          </a:r>
          <a:r>
            <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a:t>
          </a:r>
          <a:r>
            <a:rPr lang="cs-CZ" sz="85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in</a:t>
          </a:r>
          <a:r>
            <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MS Excel </a:t>
          </a:r>
          <a:r>
            <a:rPr lang="cs-CZ" sz="850" b="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has</a:t>
          </a:r>
          <a:r>
            <a:rPr lang="cs-CZ" sz="85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to be sent </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to Martina Smetanová - inspector of Public Audit Oversight Board</a:t>
          </a:r>
          <a:r>
            <a:rPr lang="cs-CZ" sz="850" b="1">
              <a:solidFill>
                <a:srgbClr val="FF0000"/>
              </a:solidFill>
              <a:latin typeface="Tahoma" panose="020B0604030504040204" pitchFamily="34" charset="0"/>
              <a:ea typeface="Tahoma" panose="020B0604030504040204" pitchFamily="34" charset="0"/>
              <a:cs typeface="Tahoma" panose="020B0604030504040204" pitchFamily="34" charset="0"/>
            </a:rPr>
            <a:t> </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(PAOB)</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a:t>
          </a:r>
          <a:r>
            <a:rPr lang="cs-CZ" sz="850" b="1">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a:t>
          </a:r>
          <a:r>
            <a:rPr lang="cs-CZ" sz="850" b="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by using following </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ID Data box of PAOB: pseh96i. </a:t>
          </a:r>
        </a:p>
        <a:p>
          <a:r>
            <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If</a:t>
          </a:r>
          <a:r>
            <a:rPr lang="cs-CZ" sz="85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the company does not have ID data box, completed </a:t>
          </a:r>
          <a:r>
            <a:rPr lang="en-US" sz="85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questionnaire</a:t>
          </a:r>
          <a:r>
            <a:rPr lang="cs-CZ" sz="85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in </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MS Excel </a:t>
          </a:r>
          <a:r>
            <a:rPr lang="cs-CZ" sz="85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can be sent through e-mail address: </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mailto:martina.smetanova</a:t>
          </a:r>
          <a:r>
            <a:rPr lang="en-US"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@rvda.</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cz</a:t>
          </a:r>
          <a:endPar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b="0" u="none">
              <a:solidFill>
                <a:schemeClr val="dk1"/>
              </a:solidFill>
              <a:effectLst/>
              <a:latin typeface="Tahoma" panose="020B0604030504040204" pitchFamily="34" charset="0"/>
              <a:ea typeface="Tahoma" panose="020B0604030504040204" pitchFamily="34" charset="0"/>
              <a:cs typeface="Tahoma" panose="020B0604030504040204" pitchFamily="34" charset="0"/>
            </a:rPr>
            <a:t>Should you have any questions, please, do not hesitate to contact M. Smetanová (603 555 487).</a:t>
          </a:r>
        </a:p>
        <a:p>
          <a:endParaRPr lang="cs-CZ" sz="85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b="1" u="sng">
              <a:solidFill>
                <a:schemeClr val="dk1"/>
              </a:solidFill>
              <a:effectLst/>
              <a:latin typeface="Tahoma" panose="020B0604030504040204" pitchFamily="34" charset="0"/>
              <a:ea typeface="Tahoma" panose="020B0604030504040204" pitchFamily="34" charset="0"/>
              <a:cs typeface="Tahoma" panose="020B0604030504040204" pitchFamily="34" charset="0"/>
            </a:rPr>
            <a:t>Deadline for submission:</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b="1">
              <a:solidFill>
                <a:srgbClr val="FF0000"/>
              </a:solidFill>
              <a:effectLst/>
              <a:latin typeface="Tahoma" panose="020B0604030504040204" pitchFamily="34" charset="0"/>
              <a:ea typeface="Tahoma" panose="020B0604030504040204" pitchFamily="34" charset="0"/>
              <a:cs typeface="Tahoma" panose="020B0604030504040204" pitchFamily="34" charset="0"/>
            </a:rPr>
            <a:t>Answers to the questionnaire are expected by </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October </a:t>
          </a:r>
          <a:r>
            <a:rPr lang="en-US" sz="850" b="1">
              <a:solidFill>
                <a:srgbClr val="FF0000"/>
              </a:solidFill>
              <a:effectLst/>
              <a:latin typeface="Tahoma" panose="020B0604030504040204" pitchFamily="34" charset="0"/>
              <a:ea typeface="Tahoma" panose="020B0604030504040204" pitchFamily="34" charset="0"/>
              <a:cs typeface="Tahoma" panose="020B0604030504040204" pitchFamily="34" charset="0"/>
            </a:rPr>
            <a:t>3</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1</a:t>
          </a:r>
          <a:r>
            <a:rPr lang="en-US" sz="850" b="1" baseline="30000">
              <a:solidFill>
                <a:srgbClr val="FF0000"/>
              </a:solidFill>
              <a:effectLst/>
              <a:latin typeface="Tahoma" panose="020B0604030504040204" pitchFamily="34" charset="0"/>
              <a:ea typeface="Tahoma" panose="020B0604030504040204" pitchFamily="34" charset="0"/>
              <a:cs typeface="Tahoma" panose="020B0604030504040204" pitchFamily="34" charset="0"/>
            </a:rPr>
            <a:t>th</a:t>
          </a:r>
          <a:r>
            <a:rPr lang="en-US" sz="850" b="1">
              <a:solidFill>
                <a:srgbClr val="FF0000"/>
              </a:solidFill>
              <a:effectLst/>
              <a:latin typeface="Tahoma" panose="020B0604030504040204" pitchFamily="34" charset="0"/>
              <a:ea typeface="Tahoma" panose="020B0604030504040204" pitchFamily="34" charset="0"/>
              <a:cs typeface="Tahoma" panose="020B0604030504040204" pitchFamily="34" charset="0"/>
            </a:rPr>
            <a:t>, 20</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26</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a:t>
          </a:r>
          <a:r>
            <a:rPr lang="en-US" sz="850" b="1">
              <a:solidFill>
                <a:srgbClr val="FF0000"/>
              </a:solidFill>
              <a:effectLst/>
              <a:latin typeface="Tahoma" panose="020B0604030504040204" pitchFamily="34" charset="0"/>
              <a:ea typeface="Tahoma" panose="020B0604030504040204" pitchFamily="34" charset="0"/>
              <a:cs typeface="Tahoma" panose="020B0604030504040204" pitchFamily="34" charset="0"/>
            </a:rPr>
            <a:t>at the latest</a:t>
          </a:r>
          <a:r>
            <a:rPr lang="en-US" sz="850">
              <a:solidFill>
                <a:srgbClr val="FF0000"/>
              </a:solidFill>
              <a:effectLst/>
              <a:latin typeface="Tahoma" panose="020B0604030504040204" pitchFamily="34" charset="0"/>
              <a:ea typeface="Tahoma" panose="020B0604030504040204" pitchFamily="34" charset="0"/>
              <a:cs typeface="Tahoma" panose="020B0604030504040204" pitchFamily="34" charset="0"/>
            </a:rPr>
            <a:t>.</a:t>
          </a:r>
          <a:endParaRPr lang="cs-CZ" sz="850">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a:p>
      </xdr:txBody>
    </xdr:sp>
    <xdr:clientData/>
  </xdr:twoCellAnchor>
  <xdr:twoCellAnchor editAs="oneCell">
    <xdr:from>
      <xdr:col>1</xdr:col>
      <xdr:colOff>28575</xdr:colOff>
      <xdr:row>0</xdr:row>
      <xdr:rowOff>114300</xdr:rowOff>
    </xdr:from>
    <xdr:to>
      <xdr:col>3</xdr:col>
      <xdr:colOff>437946</xdr:colOff>
      <xdr:row>4</xdr:row>
      <xdr:rowOff>66596</xdr:rowOff>
    </xdr:to>
    <xdr:pic>
      <xdr:nvPicPr>
        <xdr:cNvPr id="3" name="Obrázek 2">
          <a:extLst>
            <a:ext uri="{FF2B5EF4-FFF2-40B4-BE49-F238E27FC236}">
              <a16:creationId xmlns:a16="http://schemas.microsoft.com/office/drawing/2014/main" id="{CE6E4D67-4C92-44BB-A906-644CFB07E202}"/>
            </a:ext>
          </a:extLst>
        </xdr:cNvPr>
        <xdr:cNvPicPr>
          <a:picLocks noChangeAspect="1"/>
        </xdr:cNvPicPr>
      </xdr:nvPicPr>
      <xdr:blipFill>
        <a:blip xmlns:r="http://schemas.openxmlformats.org/officeDocument/2006/relationships" r:embed="rId1"/>
        <a:stretch>
          <a:fillRect/>
        </a:stretch>
      </xdr:blipFill>
      <xdr:spPr>
        <a:xfrm>
          <a:off x="123825" y="114300"/>
          <a:ext cx="1571421" cy="599996"/>
        </a:xfrm>
        <a:prstGeom prst="rect">
          <a:avLst/>
        </a:prstGeom>
      </xdr:spPr>
    </xdr:pic>
    <xdr:clientData/>
  </xdr:twoCellAnchor>
  <xdr:twoCellAnchor editAs="oneCell">
    <xdr:from>
      <xdr:col>21</xdr:col>
      <xdr:colOff>180976</xdr:colOff>
      <xdr:row>0</xdr:row>
      <xdr:rowOff>95250</xdr:rowOff>
    </xdr:from>
    <xdr:to>
      <xdr:col>24</xdr:col>
      <xdr:colOff>309386</xdr:colOff>
      <xdr:row>4</xdr:row>
      <xdr:rowOff>114300</xdr:rowOff>
    </xdr:to>
    <xdr:pic>
      <xdr:nvPicPr>
        <xdr:cNvPr id="4" name="Obrázek 3">
          <a:extLst>
            <a:ext uri="{FF2B5EF4-FFF2-40B4-BE49-F238E27FC236}">
              <a16:creationId xmlns:a16="http://schemas.microsoft.com/office/drawing/2014/main" id="{613D1D89-EB60-4462-A9C1-1D15ACA5F1FF}"/>
            </a:ext>
          </a:extLst>
        </xdr:cNvPr>
        <xdr:cNvPicPr>
          <a:picLocks noChangeAspect="1"/>
        </xdr:cNvPicPr>
      </xdr:nvPicPr>
      <xdr:blipFill>
        <a:blip xmlns:r="http://schemas.openxmlformats.org/officeDocument/2006/relationships" r:embed="rId2"/>
        <a:stretch>
          <a:fillRect/>
        </a:stretch>
      </xdr:blipFill>
      <xdr:spPr>
        <a:xfrm>
          <a:off x="11696701" y="95250"/>
          <a:ext cx="1871485" cy="666750"/>
        </a:xfrm>
        <a:prstGeom prst="rect">
          <a:avLst/>
        </a:prstGeom>
      </xdr:spPr>
    </xdr:pic>
    <xdr:clientData/>
  </xdr:twoCellAnchor>
  <xdr:twoCellAnchor>
    <xdr:from>
      <xdr:col>19</xdr:col>
      <xdr:colOff>447675</xdr:colOff>
      <xdr:row>32</xdr:row>
      <xdr:rowOff>104774</xdr:rowOff>
    </xdr:from>
    <xdr:to>
      <xdr:col>24</xdr:col>
      <xdr:colOff>79375</xdr:colOff>
      <xdr:row>39</xdr:row>
      <xdr:rowOff>57151</xdr:rowOff>
    </xdr:to>
    <xdr:sp macro="" textlink="">
      <xdr:nvSpPr>
        <xdr:cNvPr id="5" name="TextovéPole 4">
          <a:extLst>
            <a:ext uri="{FF2B5EF4-FFF2-40B4-BE49-F238E27FC236}">
              <a16:creationId xmlns:a16="http://schemas.microsoft.com/office/drawing/2014/main" id="{CC0DBAEF-8D68-4576-9071-627AF9BF19D7}"/>
            </a:ext>
          </a:extLst>
        </xdr:cNvPr>
        <xdr:cNvSpPr txBox="1"/>
      </xdr:nvSpPr>
      <xdr:spPr>
        <a:xfrm>
          <a:off x="10801350" y="5286374"/>
          <a:ext cx="2536825" cy="1085852"/>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Thank you </a:t>
          </a:r>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very much for compleeting this questionnaire.</a:t>
          </a:r>
          <a:r>
            <a:rPr lang="en-US"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 </a:t>
          </a:r>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W</a:t>
          </a:r>
          <a:r>
            <a:rPr lang="en-US"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e hope you find this template useful and easy to work with. </a:t>
          </a:r>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PAOB</a:t>
          </a:r>
          <a:endParaRPr lang="cs-CZ" sz="850" b="1">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xdr:col>
      <xdr:colOff>19049</xdr:colOff>
      <xdr:row>6</xdr:row>
      <xdr:rowOff>47626</xdr:rowOff>
    </xdr:from>
    <xdr:to>
      <xdr:col>24</xdr:col>
      <xdr:colOff>323850</xdr:colOff>
      <xdr:row>21</xdr:row>
      <xdr:rowOff>66675</xdr:rowOff>
    </xdr:to>
    <xdr:sp macro="" textlink="">
      <xdr:nvSpPr>
        <xdr:cNvPr id="6" name="TextovéPole 5">
          <a:extLst>
            <a:ext uri="{FF2B5EF4-FFF2-40B4-BE49-F238E27FC236}">
              <a16:creationId xmlns:a16="http://schemas.microsoft.com/office/drawing/2014/main" id="{539C65A7-C530-4F17-9274-9CCEA56A4F78}"/>
            </a:ext>
          </a:extLst>
        </xdr:cNvPr>
        <xdr:cNvSpPr txBox="1"/>
      </xdr:nvSpPr>
      <xdr:spPr>
        <a:xfrm>
          <a:off x="114299" y="1019176"/>
          <a:ext cx="13468351" cy="2447924"/>
        </a:xfrm>
        <a:prstGeom prst="rect">
          <a:avLst/>
        </a:prstGeom>
        <a:solidFill>
          <a:schemeClr val="accent5">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Skupina pro monitorování trhu vydala nový dotazník pro výbory pro audit, aby získala další informace o jejich aktivitách vyplývajících z:</a:t>
          </a:r>
        </a:p>
        <a:p>
          <a:endPar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a</a:t>
          </a:r>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 Nařízení Evropského parlamentu a Rady (EU) č. 537/2014 ze dne 16. dubna 2014 o specifických požadavcích na povinný audit subjektů veřejného zájmu</a:t>
          </a:r>
          <a:r>
            <a:rPr lang="cs-CZ" sz="800"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(„Nařízení“), </a:t>
          </a:r>
        </a:p>
        <a:p>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b) Směrnice</a:t>
          </a:r>
          <a:r>
            <a:rPr lang="cs-CZ" sz="800"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EP a R 2006/43/ES ze dne 17. května 2006 o povinném auditu ročních a konsolidovaných účetních závěrek ("Směrnice)</a:t>
          </a:r>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Z tohoto důvodu byl na evropské úrovni zpracován nový dotazník. Na všechny otázky v dotazníku by měl odpovědět výbor pro audit. V případě potřeby mohou být poskytnuta další vysvětlení. </a:t>
          </a:r>
        </a:p>
        <a:p>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Využití informací:</a:t>
          </a:r>
          <a:endParaRPr lang="cs-CZ" sz="80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S poskytnutými daty bude nakládáno přísně důvěrně. Odpovědi výboru pro audit budou seskupeny dohromady s odpověďmi ostatních výborů pro audit a nebudou zveřejněny způsobem, který je přímo přiřaditelný jednotlivému respondentovi nebo společnosti. </a:t>
          </a:r>
        </a:p>
        <a:p>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Shromážděné odpovědi budou využity příslušnými orgány členských států k vykazování o vývoji na trhu poskytování služeb statutárního auditu subjektům veřejného zájmu v souladu s článkem 27 Nařízení. </a:t>
          </a:r>
        </a:p>
        <a:p>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Způsob</a:t>
          </a:r>
          <a:r>
            <a:rPr lang="cs-CZ" sz="800" b="1" u="sng"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předání vyplněného dotazníku</a:t>
          </a:r>
          <a:r>
            <a:rPr lang="en-US"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pPr marL="0" indent="0"/>
          <a:r>
            <a:rPr lang="cs-CZ" sz="80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Vyplněný dotazník </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v MS Excel </a:t>
          </a:r>
          <a:r>
            <a:rPr lang="cs-CZ" sz="80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odešlete </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Martině Smetanové - kontrolorce RVDA </a:t>
          </a:r>
          <a:r>
            <a:rPr lang="cs-CZ" sz="80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prostřednictvím </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datové schránky RVDA</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 pseh96i. </a:t>
          </a:r>
        </a:p>
        <a:p>
          <a:r>
            <a:rPr lang="cs-CZ" sz="80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V případě, že daný subjekt datovou schránku nemá, </a:t>
          </a:r>
          <a:r>
            <a:rPr lang="cs-CZ" sz="80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pak je možné poslat vyplněný dotazník v</a:t>
          </a:r>
          <a:r>
            <a:rPr lang="cs-CZ" sz="800"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MS Excel </a:t>
          </a:r>
          <a:r>
            <a:rPr lang="cs-CZ" sz="80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na e-mailovou adresu:</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martina.smetanova</a:t>
          </a:r>
          <a:r>
            <a:rPr lang="en-US"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@rvda.</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cz</a:t>
          </a:r>
          <a:endPar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V případě jakýchkoliv dotazů se neváhejte obrátit na M. Smetanovou (603 555 487).</a:t>
          </a:r>
        </a:p>
        <a:p>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Termín</a:t>
          </a:r>
          <a:r>
            <a:rPr lang="cs-CZ" sz="800" b="1" u="sng"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předání vyplněných dotazníků</a:t>
          </a:r>
          <a:r>
            <a:rPr lang="en-US"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Vyplněné</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dotazníky poskytněte RVDA nejpozději do</a:t>
          </a:r>
          <a:r>
            <a:rPr lang="en-US"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31.</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října </a:t>
          </a:r>
          <a:r>
            <a:rPr lang="en-US" sz="800" b="1">
              <a:solidFill>
                <a:srgbClr val="FF0000"/>
              </a:solidFill>
              <a:effectLst/>
              <a:latin typeface="Tahoma" panose="020B0604030504040204" pitchFamily="34" charset="0"/>
              <a:ea typeface="Tahoma" panose="020B0604030504040204" pitchFamily="34" charset="0"/>
              <a:cs typeface="Tahoma" panose="020B0604030504040204" pitchFamily="34" charset="0"/>
            </a:rPr>
            <a:t>20</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26</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a:t>
          </a:r>
          <a:endPar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a:p>
      </xdr:txBody>
    </xdr:sp>
    <xdr:clientData/>
  </xdr:twoCellAnchor>
  <xdr:twoCellAnchor>
    <xdr:from>
      <xdr:col>19</xdr:col>
      <xdr:colOff>485775</xdr:colOff>
      <xdr:row>13</xdr:row>
      <xdr:rowOff>114300</xdr:rowOff>
    </xdr:from>
    <xdr:to>
      <xdr:col>24</xdr:col>
      <xdr:colOff>117475</xdr:colOff>
      <xdr:row>20</xdr:row>
      <xdr:rowOff>66677</xdr:rowOff>
    </xdr:to>
    <xdr:sp macro="" textlink="">
      <xdr:nvSpPr>
        <xdr:cNvPr id="7" name="TextovéPole 6">
          <a:extLst>
            <a:ext uri="{FF2B5EF4-FFF2-40B4-BE49-F238E27FC236}">
              <a16:creationId xmlns:a16="http://schemas.microsoft.com/office/drawing/2014/main" id="{7BFE9047-DC08-4BAD-B13B-626756988541}"/>
            </a:ext>
          </a:extLst>
        </xdr:cNvPr>
        <xdr:cNvSpPr txBox="1"/>
      </xdr:nvSpPr>
      <xdr:spPr>
        <a:xfrm>
          <a:off x="10839450" y="2219325"/>
          <a:ext cx="2536825" cy="1085852"/>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Děkujeme za vyplnění dotazníku.</a:t>
          </a:r>
        </a:p>
        <a:p>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Věříme, že tato šablona bude užitečná a že se Vám s ní bude dobře pracovat. </a:t>
          </a:r>
        </a:p>
        <a:p>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RVDA</a:t>
          </a:r>
          <a:endParaRPr lang="cs-CZ" sz="850" b="1">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161925</xdr:colOff>
      <xdr:row>0</xdr:row>
      <xdr:rowOff>171451</xdr:rowOff>
    </xdr:from>
    <xdr:to>
      <xdr:col>28</xdr:col>
      <xdr:colOff>514350</xdr:colOff>
      <xdr:row>32</xdr:row>
      <xdr:rowOff>0</xdr:rowOff>
    </xdr:to>
    <xdr:sp macro="" textlink="">
      <xdr:nvSpPr>
        <xdr:cNvPr id="2" name="TextovéPole 1">
          <a:extLst>
            <a:ext uri="{FF2B5EF4-FFF2-40B4-BE49-F238E27FC236}">
              <a16:creationId xmlns:a16="http://schemas.microsoft.com/office/drawing/2014/main" id="{035DAA8E-C4D5-439D-870E-AAD21385BE00}"/>
            </a:ext>
          </a:extLst>
        </xdr:cNvPr>
        <xdr:cNvSpPr txBox="1"/>
      </xdr:nvSpPr>
      <xdr:spPr>
        <a:xfrm>
          <a:off x="8220075" y="171451"/>
          <a:ext cx="8886825" cy="5924549"/>
        </a:xfrm>
        <a:prstGeom prst="rect">
          <a:avLst/>
        </a:prstGeom>
        <a:solidFill>
          <a:schemeClr val="accent5">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Legislation</a:t>
          </a: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b="1">
              <a:solidFill>
                <a:schemeClr val="dk1"/>
              </a:solidFill>
              <a:effectLst/>
              <a:latin typeface="Tahoma" panose="020B0604030504040204" pitchFamily="34" charset="0"/>
              <a:ea typeface="Tahoma" panose="020B0604030504040204" pitchFamily="34" charset="0"/>
              <a:cs typeface="Tahoma" panose="020B0604030504040204" pitchFamily="34" charset="0"/>
            </a:rPr>
            <a:t>Reference period</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In completing this questionnaire, respondents should only include activities carried out during </a:t>
          </a:r>
          <a:r>
            <a:rPr lang="en-IE" sz="850" u="sng">
              <a:solidFill>
                <a:schemeClr val="dk1"/>
              </a:solidFill>
              <a:effectLst/>
              <a:latin typeface="Tahoma" panose="020B0604030504040204" pitchFamily="34" charset="0"/>
              <a:ea typeface="Tahoma" panose="020B0604030504040204" pitchFamily="34" charset="0"/>
              <a:cs typeface="Tahoma" panose="020B0604030504040204" pitchFamily="34" charset="0"/>
            </a:rPr>
            <a:t>a specified reference period. </a:t>
          </a:r>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This reference period is defined as the interval of time (usually twelve months) between the annual general meeting at which the most recent statutory accounts have been approved and the annual general meeting at which the accounts for the previous financial year were approved. In the case where there is no obligation of approval of the statutory accounts by a Shareholder’s General Meeting the reference period is defined as the interval of time (usually twelve months) between the date of approval by the Board of Directors of the most recent statutory accounts and the date of approval by the Board of Directors of the accounts for the previous financial year.</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Please refer to examples below to properly identify your relevant reference period.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i="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i="1">
              <a:solidFill>
                <a:schemeClr val="dk1"/>
              </a:solidFill>
              <a:effectLst/>
              <a:latin typeface="Tahoma" panose="020B0604030504040204" pitchFamily="34" charset="0"/>
              <a:ea typeface="Tahoma" panose="020B0604030504040204" pitchFamily="34" charset="0"/>
              <a:cs typeface="Tahoma" panose="020B0604030504040204" pitchFamily="34" charset="0"/>
            </a:rPr>
            <a:t>Example 1:</a:t>
          </a:r>
          <a:r>
            <a:rPr lang="cs-CZ" sz="850">
              <a:effectLst/>
              <a:latin typeface="Tahoma" panose="020B0604030504040204" pitchFamily="34" charset="0"/>
              <a:ea typeface="Tahoma" panose="020B0604030504040204" pitchFamily="34" charset="0"/>
              <a:cs typeface="Tahoma" panose="020B0604030504040204" pitchFamily="34" charset="0"/>
            </a:rPr>
            <a:t> </a:t>
          </a:r>
          <a:r>
            <a:rPr lang="en-IE" sz="850" i="1">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The audited entity has a financial year ending </a:t>
          </a:r>
          <a:r>
            <a:rPr lang="en-US" sz="850" b="1">
              <a:solidFill>
                <a:schemeClr val="dk1"/>
              </a:solidFill>
              <a:effectLst/>
              <a:latin typeface="Tahoma" panose="020B0604030504040204" pitchFamily="34" charset="0"/>
              <a:ea typeface="Tahoma" panose="020B0604030504040204" pitchFamily="34" charset="0"/>
              <a:cs typeface="Tahoma" panose="020B0604030504040204" pitchFamily="34" charset="0"/>
            </a:rPr>
            <a:t>on December 31</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The statutory accounts for the year ending December 31,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were approved by the annual general meeting on May 15,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26</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whereas the statutory accounts for the year ending December 31,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24</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were approved on May 13,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Reference period is defined as the interval of time between </a:t>
          </a:r>
          <a:r>
            <a:rPr lang="en-US"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13 May 20</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 and 15 May 20</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26</a:t>
          </a:r>
          <a:r>
            <a:rPr lang="en-US" sz="850" u="none">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5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i="1">
              <a:solidFill>
                <a:schemeClr val="dk1"/>
              </a:solidFill>
              <a:effectLst/>
              <a:latin typeface="Tahoma" panose="020B0604030504040204" pitchFamily="34" charset="0"/>
              <a:ea typeface="Tahoma" panose="020B0604030504040204" pitchFamily="34" charset="0"/>
              <a:cs typeface="Tahoma" panose="020B0604030504040204" pitchFamily="34" charset="0"/>
            </a:rPr>
            <a:t>Example 2:</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The audited entity has a financial year ending </a:t>
          </a:r>
          <a:r>
            <a:rPr lang="en-US" sz="850" b="1">
              <a:solidFill>
                <a:schemeClr val="dk1"/>
              </a:solidFill>
              <a:effectLst/>
              <a:latin typeface="Tahoma" panose="020B0604030504040204" pitchFamily="34" charset="0"/>
              <a:ea typeface="Tahoma" panose="020B0604030504040204" pitchFamily="34" charset="0"/>
              <a:cs typeface="Tahoma" panose="020B0604030504040204" pitchFamily="34" charset="0"/>
            </a:rPr>
            <a:t>on June 30</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The statutory accounts for the year ending June 30,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have not yet been approved. The statutory accounts for the years ending June 30,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24</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and June 30,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23</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were approved respectively on October 14,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and October 11,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24</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Reference period is defined as the interval of time between </a:t>
          </a:r>
          <a:r>
            <a:rPr lang="en-US"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11 October 20</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24</a:t>
          </a:r>
          <a:r>
            <a:rPr lang="en-US"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 and 14 October 20</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u="none">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5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14</xdr:col>
      <xdr:colOff>238125</xdr:colOff>
      <xdr:row>1</xdr:row>
      <xdr:rowOff>180975</xdr:rowOff>
    </xdr:from>
    <xdr:to>
      <xdr:col>22</xdr:col>
      <xdr:colOff>400050</xdr:colOff>
      <xdr:row>6</xdr:row>
      <xdr:rowOff>19050</xdr:rowOff>
    </xdr:to>
    <xdr:sp macro="" textlink="">
      <xdr:nvSpPr>
        <xdr:cNvPr id="3" name="TextovéPole 2">
          <a:extLst>
            <a:ext uri="{FF2B5EF4-FFF2-40B4-BE49-F238E27FC236}">
              <a16:creationId xmlns:a16="http://schemas.microsoft.com/office/drawing/2014/main" id="{6EC305F7-EBD5-4BD9-94E4-DBA13080C076}"/>
            </a:ext>
          </a:extLst>
        </xdr:cNvPr>
        <xdr:cNvSpPr txBox="1"/>
      </xdr:nvSpPr>
      <xdr:spPr>
        <a:xfrm>
          <a:off x="8296275" y="371475"/>
          <a:ext cx="5038725" cy="790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i="0" u="none" strike="noStrike" baseline="0">
              <a:solidFill>
                <a:srgbClr val="FF0000"/>
              </a:solidFill>
              <a:latin typeface="Tahoma" panose="020B0604030504040204" pitchFamily="34" charset="0"/>
              <a:ea typeface="Tahoma" panose="020B0604030504040204" pitchFamily="34" charset="0"/>
              <a:cs typeface="Tahoma" panose="020B0604030504040204" pitchFamily="34" charset="0"/>
            </a:rPr>
            <a:t>AUR</a:t>
          </a:r>
        </a:p>
        <a:p>
          <a:endParaRPr lang="cs-CZ" sz="800" b="1"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endParaRPr>
        </a:p>
        <a:p>
          <a:r>
            <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rPr>
            <a:t>REGULATION (EU) No 537/2014 OF THE EUROPEAN PARLIAMENT AND OF THE COUNCIL of 16 April 2014 on specific requirements regarding statutory audit of public-interest entities and repealing Commission Decision 2005/909/EC </a:t>
          </a:r>
          <a:endParaRPr lang="cs-CZ" sz="800" b="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14</xdr:col>
      <xdr:colOff>257175</xdr:colOff>
      <xdr:row>6</xdr:row>
      <xdr:rowOff>57150</xdr:rowOff>
    </xdr:from>
    <xdr:to>
      <xdr:col>22</xdr:col>
      <xdr:colOff>419100</xdr:colOff>
      <xdr:row>10</xdr:row>
      <xdr:rowOff>123825</xdr:rowOff>
    </xdr:to>
    <xdr:sp macro="" textlink="">
      <xdr:nvSpPr>
        <xdr:cNvPr id="4" name="TextovéPole 3">
          <a:extLst>
            <a:ext uri="{FF2B5EF4-FFF2-40B4-BE49-F238E27FC236}">
              <a16:creationId xmlns:a16="http://schemas.microsoft.com/office/drawing/2014/main" id="{086E3B4D-E736-4101-8800-9C10E05B99AA}"/>
            </a:ext>
          </a:extLst>
        </xdr:cNvPr>
        <xdr:cNvSpPr txBox="1"/>
      </xdr:nvSpPr>
      <xdr:spPr>
        <a:xfrm>
          <a:off x="8315325" y="1200150"/>
          <a:ext cx="5038725" cy="8286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a:solidFill>
                <a:srgbClr val="FF0000"/>
              </a:solidFill>
              <a:latin typeface="Tahoma" panose="020B0604030504040204" pitchFamily="34" charset="0"/>
              <a:ea typeface="Tahoma" panose="020B0604030504040204" pitchFamily="34" charset="0"/>
              <a:cs typeface="Tahoma" panose="020B0604030504040204" pitchFamily="34" charset="0"/>
            </a:rPr>
            <a:t>AUD</a:t>
          </a:r>
        </a:p>
        <a:p>
          <a:endPar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endParaRPr>
        </a:p>
        <a:p>
          <a:r>
            <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rPr>
            <a:t>DIRECTIVE 2006/43/EC OF THE EUROPEAN PARLIAMENT AND OF THE COUNCIL of 17 May 2006 on statutory audits of annual accounts and consolidated accounts, amending Council Directives 78/660/EEC and 83/349/EEC and repealing Council Directive 84/253/EEC</a:t>
          </a:r>
          <a:endParaRPr lang="cs-CZ" sz="800" b="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14</xdr:col>
      <xdr:colOff>257175</xdr:colOff>
      <xdr:row>10</xdr:row>
      <xdr:rowOff>152399</xdr:rowOff>
    </xdr:from>
    <xdr:to>
      <xdr:col>22</xdr:col>
      <xdr:colOff>409574</xdr:colOff>
      <xdr:row>14</xdr:row>
      <xdr:rowOff>0</xdr:rowOff>
    </xdr:to>
    <xdr:sp macro="" textlink="">
      <xdr:nvSpPr>
        <xdr:cNvPr id="5" name="TextovéPole 4">
          <a:extLst>
            <a:ext uri="{FF2B5EF4-FFF2-40B4-BE49-F238E27FC236}">
              <a16:creationId xmlns:a16="http://schemas.microsoft.com/office/drawing/2014/main" id="{CB87BF00-C754-408D-9665-E7BA759EF227}"/>
            </a:ext>
          </a:extLst>
        </xdr:cNvPr>
        <xdr:cNvSpPr txBox="1"/>
      </xdr:nvSpPr>
      <xdr:spPr>
        <a:xfrm>
          <a:off x="8315325" y="2057399"/>
          <a:ext cx="5029199" cy="6096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a:solidFill>
                <a:srgbClr val="FF0000"/>
              </a:solidFill>
              <a:latin typeface="Tahoma" panose="020B0604030504040204" pitchFamily="34" charset="0"/>
              <a:ea typeface="Tahoma" panose="020B0604030504040204" pitchFamily="34" charset="0"/>
              <a:cs typeface="Tahoma" panose="020B0604030504040204" pitchFamily="34" charset="0"/>
            </a:rPr>
            <a:t>ZoA</a:t>
          </a:r>
        </a:p>
        <a:p>
          <a:endParaRPr lang="cs-CZ" sz="800">
            <a:latin typeface="Tahoma" panose="020B0604030504040204" pitchFamily="34" charset="0"/>
            <a:ea typeface="Tahoma" panose="020B0604030504040204" pitchFamily="34" charset="0"/>
            <a:cs typeface="Tahoma" panose="020B0604030504040204" pitchFamily="34" charset="0"/>
          </a:endParaRPr>
        </a:p>
        <a:p>
          <a:r>
            <a:rPr lang="cs-CZ" sz="800">
              <a:latin typeface="Tahoma" panose="020B0604030504040204" pitchFamily="34" charset="0"/>
              <a:ea typeface="Tahoma" panose="020B0604030504040204" pitchFamily="34" charset="0"/>
              <a:cs typeface="Tahoma" panose="020B0604030504040204" pitchFamily="34" charset="0"/>
            </a:rPr>
            <a:t>Act No. 93/2009 </a:t>
          </a:r>
          <a:r>
            <a:rPr lang="cs-CZ" sz="800" u="none">
              <a:solidFill>
                <a:schemeClr val="dk1"/>
              </a:solidFill>
              <a:latin typeface="Tahoma" panose="020B0604030504040204" pitchFamily="34" charset="0"/>
              <a:ea typeface="Tahoma" panose="020B0604030504040204" pitchFamily="34" charset="0"/>
              <a:cs typeface="Tahoma" panose="020B0604030504040204" pitchFamily="34" charset="0"/>
            </a:rPr>
            <a:t>Coll</a:t>
          </a:r>
          <a:r>
            <a:rPr lang="cs-CZ" sz="800" u="none">
              <a:latin typeface="Tahoma" panose="020B0604030504040204" pitchFamily="34" charset="0"/>
              <a:ea typeface="Tahoma" panose="020B0604030504040204" pitchFamily="34" charset="0"/>
              <a:cs typeface="Tahoma" panose="020B0604030504040204" pitchFamily="34" charset="0"/>
            </a:rPr>
            <a:t>. on Auditors and Changes to Certain Acts.</a:t>
          </a:r>
        </a:p>
      </xdr:txBody>
    </xdr:sp>
    <xdr:clientData/>
  </xdr:twoCellAnchor>
  <xdr:twoCellAnchor>
    <xdr:from>
      <xdr:col>0</xdr:col>
      <xdr:colOff>0</xdr:colOff>
      <xdr:row>0</xdr:row>
      <xdr:rowOff>152400</xdr:rowOff>
    </xdr:from>
    <xdr:to>
      <xdr:col>14</xdr:col>
      <xdr:colOff>66675</xdr:colOff>
      <xdr:row>32</xdr:row>
      <xdr:rowOff>0</xdr:rowOff>
    </xdr:to>
    <xdr:sp macro="" textlink="">
      <xdr:nvSpPr>
        <xdr:cNvPr id="6" name="TextovéPole 5">
          <a:extLst>
            <a:ext uri="{FF2B5EF4-FFF2-40B4-BE49-F238E27FC236}">
              <a16:creationId xmlns:a16="http://schemas.microsoft.com/office/drawing/2014/main" id="{1A4CB136-A6FD-44E6-87F9-DA8F5FA6A425}"/>
            </a:ext>
          </a:extLst>
        </xdr:cNvPr>
        <xdr:cNvSpPr txBox="1"/>
      </xdr:nvSpPr>
      <xdr:spPr>
        <a:xfrm>
          <a:off x="0" y="152400"/>
          <a:ext cx="8124825" cy="5943600"/>
        </a:xfrm>
        <a:prstGeom prst="rect">
          <a:avLst/>
        </a:prstGeom>
        <a:solidFill>
          <a:schemeClr val="accent5">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Legislativa</a:t>
          </a: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Sledované období</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Při vyplňování tohoto dotazníku uveďte pouze činnosti prováděné během </a:t>
          </a:r>
          <a:r>
            <a:rPr lang="cs-CZ" sz="850" u="sng">
              <a:solidFill>
                <a:schemeClr val="dk1"/>
              </a:solidFill>
              <a:effectLst/>
              <a:latin typeface="Tahoma" panose="020B0604030504040204" pitchFamily="34" charset="0"/>
              <a:ea typeface="Tahoma" panose="020B0604030504040204" pitchFamily="34" charset="0"/>
              <a:cs typeface="Tahoma" panose="020B0604030504040204" pitchFamily="34" charset="0"/>
            </a:rPr>
            <a:t>konkrétního sledovaného období</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 Toto sledované období je definováno jako časový interval (obvykle 12 měsíců) mezi řádnou valnou hromadou, na které byla schválena statutární závěrka, a řádnou valnou hromadou, na které byla schválena závěrka za předchozí rok. V případě, že neexistuje povinnost schválení statutární závěrky valnou hromadou akcionářů, je sledované období definováno jako časový interval (obvykle 12 měsíců) mezi datem schválení poslední účetní závěrky představenstvem a datem schválení závěrky za předcházející finanční rok představenstvem. </a:t>
          </a:r>
        </a:p>
        <a:p>
          <a:r>
            <a:rPr lang="cs-CZ" sz="850" b="1" i="1">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Níže jsou uvedeny příklady řádného označení vašeho sledovaného období.</a:t>
          </a:r>
        </a:p>
        <a:p>
          <a:r>
            <a:rPr lang="cs-CZ" sz="850" b="1" i="1">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i="1">
              <a:solidFill>
                <a:schemeClr val="dk1"/>
              </a:solidFill>
              <a:effectLst/>
              <a:latin typeface="Tahoma" panose="020B0604030504040204" pitchFamily="34" charset="0"/>
              <a:ea typeface="Tahoma" panose="020B0604030504040204" pitchFamily="34" charset="0"/>
              <a:cs typeface="Tahoma" panose="020B0604030504040204" pitchFamily="34" charset="0"/>
            </a:rPr>
            <a:t>Příklad 1:</a:t>
          </a:r>
          <a:endParaRPr lang="cs-CZ" sz="850" i="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Auditovaný subjekt má finanční rok končící </a:t>
          </a:r>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31. prosince</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Statutární závěrka za rok končící 31. prosince 2025 byla schválena řádnou valnou hromadou dne 15. května 2026, statutární závěrka za rok končící 31. prosince 2024 byla schválena dne 13. května 2025. </a:t>
          </a:r>
        </a:p>
        <a:p>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Sledované období je definováno jako časový interval mezi </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13. 5. 2025 a 15. 5.</a:t>
          </a:r>
          <a:r>
            <a:rPr lang="cs-CZ" sz="850" b="1"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2026.</a:t>
          </a:r>
        </a:p>
        <a:p>
          <a:r>
            <a:rPr lang="cs-CZ" sz="850" b="1" i="1">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i="1">
              <a:solidFill>
                <a:schemeClr val="dk1"/>
              </a:solidFill>
              <a:effectLst/>
              <a:latin typeface="Tahoma" panose="020B0604030504040204" pitchFamily="34" charset="0"/>
              <a:ea typeface="Tahoma" panose="020B0604030504040204" pitchFamily="34" charset="0"/>
              <a:cs typeface="Tahoma" panose="020B0604030504040204" pitchFamily="34" charset="0"/>
            </a:rPr>
            <a:t>Příklad 2:</a:t>
          </a:r>
          <a:endParaRPr lang="cs-CZ" sz="850" i="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Auditovaný subjekt má finanční rok končící </a:t>
          </a:r>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30. června</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Statutární závěrka za rok končící 30. června 2025 ještě nebyla schválena. Statutární závěrky za roky končící 30. června 2024 a 30. června 2023 byly schváleny dne 14. října 2025 a 11. října 2024. </a:t>
          </a:r>
        </a:p>
        <a:p>
          <a:endParaRPr lang="cs-CZ" sz="850" b="1" i="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Sledované období je definováno jako časový interval mezi </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11. 10. 2024 a 14. 10.</a:t>
          </a:r>
          <a:r>
            <a:rPr lang="cs-CZ" sz="850" b="1"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2025.</a:t>
          </a:r>
        </a:p>
        <a:p>
          <a:r>
            <a:rPr lang="cs-CZ" sz="1100">
              <a:solidFill>
                <a:schemeClr val="dk1"/>
              </a:solidFill>
              <a:effectLst/>
              <a:latin typeface="+mn-lt"/>
              <a:ea typeface="+mn-ea"/>
              <a:cs typeface="+mn-cs"/>
            </a:rPr>
            <a:t> </a:t>
          </a: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0</xdr:col>
      <xdr:colOff>66675</xdr:colOff>
      <xdr:row>1</xdr:row>
      <xdr:rowOff>171450</xdr:rowOff>
    </xdr:from>
    <xdr:to>
      <xdr:col>10</xdr:col>
      <xdr:colOff>447675</xdr:colOff>
      <xdr:row>5</xdr:row>
      <xdr:rowOff>85724</xdr:rowOff>
    </xdr:to>
    <xdr:sp macro="" textlink="">
      <xdr:nvSpPr>
        <xdr:cNvPr id="7" name="TextovéPole 6">
          <a:extLst>
            <a:ext uri="{FF2B5EF4-FFF2-40B4-BE49-F238E27FC236}">
              <a16:creationId xmlns:a16="http://schemas.microsoft.com/office/drawing/2014/main" id="{4AC374E8-B635-4C16-A1B6-3E09747C6A20}"/>
            </a:ext>
          </a:extLst>
        </xdr:cNvPr>
        <xdr:cNvSpPr txBox="1"/>
      </xdr:nvSpPr>
      <xdr:spPr>
        <a:xfrm>
          <a:off x="66675" y="361950"/>
          <a:ext cx="6000750" cy="6762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i="0" u="none" strike="noStrike" baseline="0">
              <a:solidFill>
                <a:srgbClr val="FF0000"/>
              </a:solidFill>
              <a:latin typeface="Tahoma" panose="020B0604030504040204" pitchFamily="34" charset="0"/>
              <a:ea typeface="Tahoma" panose="020B0604030504040204" pitchFamily="34" charset="0"/>
              <a:cs typeface="Tahoma" panose="020B0604030504040204" pitchFamily="34" charset="0"/>
            </a:rPr>
            <a:t>Nařízení</a:t>
          </a:r>
        </a:p>
        <a:p>
          <a:endPar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endParaRPr>
        </a:p>
        <a:p>
          <a:r>
            <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rPr>
            <a:t>NAŘÍZENÍ EVROPSKÉHO PARLAMENTU A RADY (EU) č. 537/2014 ze dne 16. dubna 2014 o specifických požadavcích na povinný audit subjektů veřejného zájmu a o zrušení rozhodnutí Komise 2005/909/ES </a:t>
          </a:r>
          <a:endParaRPr lang="cs-CZ" sz="800" b="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0</xdr:col>
      <xdr:colOff>57150</xdr:colOff>
      <xdr:row>5</xdr:row>
      <xdr:rowOff>104775</xdr:rowOff>
    </xdr:from>
    <xdr:to>
      <xdr:col>10</xdr:col>
      <xdr:colOff>438150</xdr:colOff>
      <xdr:row>9</xdr:row>
      <xdr:rowOff>95250</xdr:rowOff>
    </xdr:to>
    <xdr:sp macro="" textlink="">
      <xdr:nvSpPr>
        <xdr:cNvPr id="8" name="TextovéPole 7">
          <a:extLst>
            <a:ext uri="{FF2B5EF4-FFF2-40B4-BE49-F238E27FC236}">
              <a16:creationId xmlns:a16="http://schemas.microsoft.com/office/drawing/2014/main" id="{AC586B05-886B-4BEE-BAA0-4A4F7CAAA46F}"/>
            </a:ext>
          </a:extLst>
        </xdr:cNvPr>
        <xdr:cNvSpPr txBox="1"/>
      </xdr:nvSpPr>
      <xdr:spPr>
        <a:xfrm>
          <a:off x="57150" y="1057275"/>
          <a:ext cx="6000750" cy="752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a:solidFill>
                <a:srgbClr val="FF0000"/>
              </a:solidFill>
              <a:latin typeface="Tahoma" panose="020B0604030504040204" pitchFamily="34" charset="0"/>
              <a:ea typeface="Tahoma" panose="020B0604030504040204" pitchFamily="34" charset="0"/>
              <a:cs typeface="Tahoma" panose="020B0604030504040204" pitchFamily="34" charset="0"/>
            </a:rPr>
            <a:t>Směrnice</a:t>
          </a:r>
        </a:p>
        <a:p>
          <a:endParaRPr lang="cs-CZ" sz="800" b="1"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endParaRPr>
        </a:p>
        <a:p>
          <a:r>
            <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rPr>
            <a:t>SMĚRNICE EVROPSKÉHO PARLAMENTU A RADY 2006/43/ES ze dne 17. května 2006 o povinném auditu ročních a konsolidovaných účetních závěrek, o změně směrnic Rady 78/660/EHS a 83/349/EHS a o zrušení směrnice Rady 84/253/EHS</a:t>
          </a:r>
          <a:endParaRPr lang="cs-CZ" sz="800" b="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0</xdr:col>
      <xdr:colOff>47625</xdr:colOff>
      <xdr:row>9</xdr:row>
      <xdr:rowOff>123825</xdr:rowOff>
    </xdr:from>
    <xdr:to>
      <xdr:col>10</xdr:col>
      <xdr:colOff>428625</xdr:colOff>
      <xdr:row>13</xdr:row>
      <xdr:rowOff>95250</xdr:rowOff>
    </xdr:to>
    <xdr:sp macro="" textlink="">
      <xdr:nvSpPr>
        <xdr:cNvPr id="9" name="TextovéPole 8">
          <a:extLst>
            <a:ext uri="{FF2B5EF4-FFF2-40B4-BE49-F238E27FC236}">
              <a16:creationId xmlns:a16="http://schemas.microsoft.com/office/drawing/2014/main" id="{288DD495-7676-4EA1-90F1-329DE61149B5}"/>
            </a:ext>
          </a:extLst>
        </xdr:cNvPr>
        <xdr:cNvSpPr txBox="1"/>
      </xdr:nvSpPr>
      <xdr:spPr>
        <a:xfrm>
          <a:off x="47625" y="1838325"/>
          <a:ext cx="6000750" cy="733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a:solidFill>
                <a:srgbClr val="FF0000"/>
              </a:solidFill>
              <a:latin typeface="Tahoma" panose="020B0604030504040204" pitchFamily="34" charset="0"/>
              <a:ea typeface="Tahoma" panose="020B0604030504040204" pitchFamily="34" charset="0"/>
              <a:cs typeface="Tahoma" panose="020B0604030504040204" pitchFamily="34" charset="0"/>
            </a:rPr>
            <a:t>ZoA</a:t>
          </a:r>
        </a:p>
        <a:p>
          <a:endParaRPr lang="cs-CZ" sz="800" b="0">
            <a:latin typeface="Tahoma" panose="020B0604030504040204" pitchFamily="34" charset="0"/>
            <a:ea typeface="Tahoma" panose="020B0604030504040204" pitchFamily="34" charset="0"/>
            <a:cs typeface="Tahoma" panose="020B0604030504040204" pitchFamily="34" charset="0"/>
          </a:endParaRPr>
        </a:p>
        <a:p>
          <a:r>
            <a:rPr lang="cs-CZ" sz="800" b="0">
              <a:latin typeface="Tahoma" panose="020B0604030504040204" pitchFamily="34" charset="0"/>
              <a:ea typeface="Tahoma" panose="020B0604030504040204" pitchFamily="34" charset="0"/>
              <a:cs typeface="Tahoma" panose="020B0604030504040204" pitchFamily="34" charset="0"/>
            </a:rPr>
            <a:t>Zákon č. 93/2009 Sb., o auditorech a o změně některých zákonů, ve znění pozdějších předpisů </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188120</xdr:colOff>
      <xdr:row>15</xdr:row>
      <xdr:rowOff>54769</xdr:rowOff>
    </xdr:from>
    <xdr:to>
      <xdr:col>18</xdr:col>
      <xdr:colOff>464344</xdr:colOff>
      <xdr:row>28</xdr:row>
      <xdr:rowOff>130970</xdr:rowOff>
    </xdr:to>
    <xdr:sp macro="" textlink="">
      <xdr:nvSpPr>
        <xdr:cNvPr id="2" name="TextovéPole 1">
          <a:extLst>
            <a:ext uri="{FF2B5EF4-FFF2-40B4-BE49-F238E27FC236}">
              <a16:creationId xmlns:a16="http://schemas.microsoft.com/office/drawing/2014/main" id="{3DE52878-1A64-45B6-A94C-38C55C620E75}"/>
            </a:ext>
          </a:extLst>
        </xdr:cNvPr>
        <xdr:cNvSpPr txBox="1"/>
      </xdr:nvSpPr>
      <xdr:spPr>
        <a:xfrm>
          <a:off x="188120" y="2733675"/>
          <a:ext cx="11206162" cy="239792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s-CZ" sz="1000" b="1" u="sng" baseline="0">
              <a:solidFill>
                <a:schemeClr val="dk1"/>
              </a:solidFill>
              <a:effectLst/>
              <a:latin typeface="Tahoma" panose="020B0604030504040204" pitchFamily="34" charset="0"/>
              <a:ea typeface="Tahoma" panose="020B0604030504040204" pitchFamily="34" charset="0"/>
              <a:cs typeface="Tahoma" panose="020B0604030504040204" pitchFamily="34" charset="0"/>
            </a:rPr>
            <a:t>Instructions for completing the audit committee (AC) questionnaire:</a:t>
          </a:r>
          <a:endParaRPr lang="cs-CZ" sz="1000">
            <a:effectLst/>
            <a:latin typeface="Tahoma" panose="020B0604030504040204" pitchFamily="34" charset="0"/>
            <a:ea typeface="Tahoma" panose="020B0604030504040204" pitchFamily="34" charset="0"/>
            <a:cs typeface="Tahoma" panose="020B0604030504040204" pitchFamily="34" charset="0"/>
          </a:endParaRPr>
        </a:p>
        <a:p>
          <a:endParaRPr lang="cs-CZ" sz="1000" b="1" u="sng" baseline="0">
            <a:latin typeface="Tahoma" panose="020B0604030504040204" pitchFamily="34" charset="0"/>
            <a:ea typeface="Tahoma" panose="020B0604030504040204" pitchFamily="34" charset="0"/>
            <a:cs typeface="Tahom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s-CZ" sz="1000" b="1" u="sng"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Please fill out the English version of the AC questionnaire only. If necessary, use the Czech translation included in sheet </a:t>
          </a:r>
          <a:r>
            <a:rPr lang="cs-CZ" sz="1000" b="1" i="1" u="sng"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"Czech translation only"</a:t>
          </a:r>
          <a:r>
            <a:rPr lang="cs-CZ" sz="1000" b="1" u="sng"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a:t>
          </a:r>
          <a:endParaRPr lang="cs-CZ" sz="1000" b="1" u="sng">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1000" b="1" u="sng" baseline="0">
            <a:latin typeface="Tahoma" panose="020B0604030504040204" pitchFamily="34" charset="0"/>
            <a:ea typeface="Tahoma" panose="020B0604030504040204" pitchFamily="34" charset="0"/>
            <a:cs typeface="Tahoma" panose="020B0604030504040204" pitchFamily="34" charset="0"/>
          </a:endParaRPr>
        </a:p>
        <a:p>
          <a:r>
            <a:rPr lang="cs-CZ" sz="1000" i="1">
              <a:latin typeface="Tahoma" panose="020B0604030504040204" pitchFamily="34" charset="0"/>
              <a:ea typeface="Tahoma" panose="020B0604030504040204" pitchFamily="34" charset="0"/>
              <a:cs typeface="Tahoma" panose="020B0604030504040204" pitchFamily="34" charset="0"/>
            </a:rPr>
            <a:t>a) </a:t>
          </a:r>
          <a:r>
            <a:rPr lang="cs-CZ" sz="1000" b="1" i="1">
              <a:latin typeface="Tahoma" panose="020B0604030504040204" pitchFamily="34" charset="0"/>
              <a:ea typeface="Tahoma" panose="020B0604030504040204" pitchFamily="34" charset="0"/>
              <a:cs typeface="Tahoma" panose="020B0604030504040204" pitchFamily="34" charset="0"/>
            </a:rPr>
            <a:t>select one of the options </a:t>
          </a:r>
          <a:r>
            <a:rPr lang="cs-CZ" sz="1000" i="1">
              <a:latin typeface="Tahoma" panose="020B0604030504040204" pitchFamily="34" charset="0"/>
              <a:ea typeface="Tahoma" panose="020B0604030504040204" pitchFamily="34" charset="0"/>
              <a:cs typeface="Tahoma" panose="020B0604030504040204" pitchFamily="34" charset="0"/>
            </a:rPr>
            <a:t>that best describe the answer to the question - </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column "F" (green row) </a:t>
          </a:r>
          <a:endParaRPr lang="cs-CZ" sz="1000" b="1" i="1">
            <a:latin typeface="Tahoma" panose="020B0604030504040204" pitchFamily="34" charset="0"/>
            <a:ea typeface="Tahoma" panose="020B0604030504040204" pitchFamily="34" charset="0"/>
            <a:cs typeface="Tahoma" panose="020B0604030504040204" pitchFamily="34" charset="0"/>
          </a:endParaRPr>
        </a:p>
        <a:p>
          <a:r>
            <a:rPr lang="cs-CZ" sz="1000" i="1">
              <a:latin typeface="Tahoma" panose="020B0604030504040204" pitchFamily="34" charset="0"/>
              <a:ea typeface="Tahoma" panose="020B0604030504040204" pitchFamily="34" charset="0"/>
              <a:cs typeface="Tahoma" panose="020B0604030504040204" pitchFamily="34" charset="0"/>
            </a:rPr>
            <a:t>b) </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insert comment</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1000" i="1">
              <a:solidFill>
                <a:schemeClr val="dk1"/>
              </a:solidFill>
              <a:effectLst/>
              <a:latin typeface="Tahoma" panose="020B0604030504040204" pitchFamily="34" charset="0"/>
              <a:ea typeface="Tahoma" panose="020B0604030504040204" pitchFamily="34" charset="0"/>
              <a:cs typeface="Tahoma" panose="020B0604030504040204" pitchFamily="34" charset="0"/>
            </a:rPr>
            <a:t>if required by the chosen </a:t>
          </a:r>
          <a:r>
            <a:rPr lang="cs-CZ" sz="1000" i="1" u="none">
              <a:solidFill>
                <a:schemeClr val="dk1"/>
              </a:solidFill>
              <a:effectLst/>
              <a:latin typeface="Tahoma" panose="020B0604030504040204" pitchFamily="34" charset="0"/>
              <a:ea typeface="Tahoma" panose="020B0604030504040204" pitchFamily="34" charset="0"/>
              <a:cs typeface="Tahoma" panose="020B0604030504040204" pitchFamily="34" charset="0"/>
            </a:rPr>
            <a:t>answer - </a:t>
          </a:r>
          <a:r>
            <a:rPr lang="cs-CZ" sz="1000" b="1" i="1" u="none">
              <a:solidFill>
                <a:schemeClr val="dk1"/>
              </a:solidFill>
              <a:effectLst/>
              <a:latin typeface="Tahoma" panose="020B0604030504040204" pitchFamily="34" charset="0"/>
              <a:ea typeface="Tahoma" panose="020B0604030504040204" pitchFamily="34" charset="0"/>
              <a:cs typeface="Tahoma" panose="020B0604030504040204" pitchFamily="34" charset="0"/>
            </a:rPr>
            <a:t>column E "</a:t>
          </a:r>
          <a:r>
            <a:rPr lang="cs-CZ" sz="1000" b="1" i="1"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1000" b="1" i="1" u="none">
              <a:solidFill>
                <a:schemeClr val="dk1"/>
              </a:solidFill>
              <a:effectLst/>
              <a:latin typeface="Tahoma" panose="020B0604030504040204" pitchFamily="34" charset="0"/>
              <a:ea typeface="Tahoma" panose="020B0604030504040204" pitchFamily="34" charset="0"/>
              <a:cs typeface="Tahoma" panose="020B0604030504040204" pitchFamily="34" charset="0"/>
            </a:rPr>
            <a:t>pink row )</a:t>
          </a:r>
        </a:p>
        <a:p>
          <a:pPr marL="0" marR="0" lvl="0" indent="0" defTabSz="914400" eaLnBrk="1" fontAlgn="auto" latinLnBrk="0" hangingPunct="1">
            <a:lnSpc>
              <a:spcPct val="100000"/>
            </a:lnSpc>
            <a:spcBef>
              <a:spcPts val="0"/>
            </a:spcBef>
            <a:spcAft>
              <a:spcPts val="0"/>
            </a:spcAft>
            <a:buClrTx/>
            <a:buSzTx/>
            <a:buFontTx/>
            <a:buNone/>
            <a:tabLst/>
            <a:defRPr/>
          </a:pPr>
          <a:r>
            <a:rPr lang="cs-CZ" sz="1000" b="0" i="1" u="none">
              <a:solidFill>
                <a:schemeClr val="dk1"/>
              </a:solidFill>
              <a:effectLst/>
              <a:latin typeface="Tahoma" panose="020B0604030504040204" pitchFamily="34" charset="0"/>
              <a:ea typeface="Tahoma" panose="020B0604030504040204" pitchFamily="34" charset="0"/>
              <a:cs typeface="Tahoma" panose="020B0604030504040204" pitchFamily="34" charset="0"/>
            </a:rPr>
            <a:t>c) </a:t>
          </a:r>
          <a:r>
            <a:rPr lang="cs-CZ" sz="1000" b="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you can select multiple options only for marked questions - </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column "E" (green row) </a:t>
          </a:r>
          <a:endParaRPr lang="cs-CZ" sz="1000" b="1" i="1"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1000" i="1" u="none" baseline="0">
              <a:latin typeface="Tahoma" panose="020B0604030504040204" pitchFamily="34" charset="0"/>
              <a:ea typeface="Tahoma" panose="020B0604030504040204" pitchFamily="34" charset="0"/>
              <a:cs typeface="Tahoma" panose="020B0604030504040204" pitchFamily="34" charset="0"/>
            </a:rPr>
            <a:t>d)</a:t>
          </a:r>
          <a:r>
            <a:rPr lang="cs-CZ" sz="1000" b="1" i="1" u="none" baseline="0">
              <a:latin typeface="Tahoma" panose="020B0604030504040204" pitchFamily="34" charset="0"/>
              <a:ea typeface="Tahoma" panose="020B0604030504040204" pitchFamily="34" charset="0"/>
              <a:cs typeface="Tahoma" panose="020B0604030504040204" pitchFamily="34" charset="0"/>
            </a:rPr>
            <a:t> do not complete</a:t>
          </a:r>
          <a:r>
            <a:rPr lang="cs-CZ" sz="1000" i="1" u="none" baseline="0">
              <a:latin typeface="Tahoma" panose="020B0604030504040204" pitchFamily="34" charset="0"/>
              <a:ea typeface="Tahoma" panose="020B0604030504040204" pitchFamily="34" charset="0"/>
              <a:cs typeface="Tahoma" panose="020B0604030504040204" pitchFamily="34" charset="0"/>
            </a:rPr>
            <a:t> </a:t>
          </a:r>
          <a:r>
            <a:rPr lang="cs-CZ" sz="1000" i="1"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questions 14a - 29a</a:t>
          </a:r>
          <a:r>
            <a:rPr lang="cs-CZ" sz="1000" i="1" u="none" baseline="0">
              <a:latin typeface="Tahoma" panose="020B0604030504040204" pitchFamily="34" charset="0"/>
              <a:ea typeface="Tahoma" panose="020B0604030504040204" pitchFamily="34" charset="0"/>
              <a:cs typeface="Tahoma" panose="020B0604030504040204" pitchFamily="34" charset="0"/>
            </a:rPr>
            <a:t> if the auditor selection proces did not happen</a:t>
          </a:r>
        </a:p>
        <a:p>
          <a:r>
            <a:rPr lang="cs-CZ" sz="1000" b="0" i="1" u="none" baseline="0">
              <a:latin typeface="Tahoma" panose="020B0604030504040204" pitchFamily="34" charset="0"/>
              <a:ea typeface="Tahoma" panose="020B0604030504040204" pitchFamily="34" charset="0"/>
              <a:cs typeface="Tahoma" panose="020B0604030504040204" pitchFamily="34" charset="0"/>
            </a:rPr>
            <a:t>e) </a:t>
          </a:r>
          <a:r>
            <a:rPr lang="cs-CZ" sz="1000" b="1" i="1" u="none" baseline="0">
              <a:latin typeface="Tahoma" panose="020B0604030504040204" pitchFamily="34" charset="0"/>
              <a:ea typeface="Tahoma" panose="020B0604030504040204" pitchFamily="34" charset="0"/>
              <a:cs typeface="Tahoma" panose="020B0604030504040204" pitchFamily="34" charset="0"/>
            </a:rPr>
            <a:t>do not complete </a:t>
          </a:r>
          <a:r>
            <a:rPr lang="cs-CZ" sz="1000" b="0" i="1" u="none" baseline="0">
              <a:latin typeface="Tahoma" panose="020B0604030504040204" pitchFamily="34" charset="0"/>
              <a:ea typeface="Tahoma" panose="020B0604030504040204" pitchFamily="34" charset="0"/>
              <a:cs typeface="Tahoma" panose="020B0604030504040204" pitchFamily="34" charset="0"/>
            </a:rPr>
            <a:t>questions 9a and 9b if you answer question 9 "NO/N/A"</a:t>
          </a:r>
          <a:endParaRPr lang="cs-CZ" sz="1000" b="0" i="1" u="none">
            <a:latin typeface="Tahoma" panose="020B0604030504040204" pitchFamily="34" charset="0"/>
            <a:ea typeface="Tahoma" panose="020B0604030504040204" pitchFamily="34" charset="0"/>
            <a:cs typeface="Tahoma" panose="020B0604030504040204" pitchFamily="34" charset="0"/>
          </a:endParaRPr>
        </a:p>
        <a:p>
          <a:r>
            <a:rPr lang="cs-CZ" sz="1000" b="0" i="1" u="none" baseline="0">
              <a:latin typeface="Tahoma" panose="020B0604030504040204" pitchFamily="34" charset="0"/>
              <a:ea typeface="Tahoma" panose="020B0604030504040204" pitchFamily="34" charset="0"/>
              <a:cs typeface="Tahoma" panose="020B0604030504040204" pitchFamily="34" charset="0"/>
            </a:rPr>
            <a:t>f) </a:t>
          </a:r>
          <a:r>
            <a:rPr lang="cs-CZ" sz="1000" b="1" i="1" u="none" baseline="0">
              <a:latin typeface="Tahoma" panose="020B0604030504040204" pitchFamily="34" charset="0"/>
              <a:ea typeface="Tahoma" panose="020B0604030504040204" pitchFamily="34" charset="0"/>
              <a:cs typeface="Tahoma" panose="020B0604030504040204" pitchFamily="34" charset="0"/>
            </a:rPr>
            <a:t>do not add/delete rows/columns or otherwise edit this document</a:t>
          </a:r>
        </a:p>
        <a:p>
          <a:endParaRPr lang="cs-CZ" sz="1000" b="0" i="1" baseline="0">
            <a:latin typeface="Tahoma" panose="020B0604030504040204" pitchFamily="34" charset="0"/>
            <a:ea typeface="Tahoma" panose="020B0604030504040204" pitchFamily="34" charset="0"/>
            <a:cs typeface="Tahoma" panose="020B0604030504040204" pitchFamily="34" charset="0"/>
          </a:endParaRPr>
        </a:p>
        <a:p>
          <a:r>
            <a:rPr lang="cs-CZ" sz="1000" b="1" i="1" baseline="0">
              <a:latin typeface="Tahoma" panose="020B0604030504040204" pitchFamily="34" charset="0"/>
              <a:ea typeface="Tahoma" panose="020B0604030504040204" pitchFamily="34" charset="0"/>
              <a:cs typeface="Tahoma" panose="020B0604030504040204" pitchFamily="34" charset="0"/>
            </a:rPr>
            <a:t>	</a:t>
          </a:r>
        </a:p>
        <a:p>
          <a:r>
            <a:rPr lang="cs-CZ" sz="1000" b="1" i="1" baseline="0">
              <a:latin typeface="Tahoma" panose="020B0604030504040204" pitchFamily="34" charset="0"/>
              <a:ea typeface="Tahoma" panose="020B0604030504040204" pitchFamily="34" charset="0"/>
              <a:cs typeface="Tahoma" panose="020B0604030504040204" pitchFamily="34" charset="0"/>
            </a:rPr>
            <a:t>	                                  							              </a:t>
          </a:r>
          <a:r>
            <a:rPr lang="cs-CZ" sz="1000" b="0" i="0" baseline="0">
              <a:latin typeface="Tahoma" panose="020B0604030504040204" pitchFamily="34" charset="0"/>
              <a:ea typeface="Tahoma" panose="020B0604030504040204" pitchFamily="34" charset="0"/>
              <a:cs typeface="Tahoma" panose="020B0604030504040204" pitchFamily="34" charset="0"/>
            </a:rPr>
            <a:t>Thank you for your cooperation PAOB.</a:t>
          </a:r>
        </a:p>
      </xdr:txBody>
    </xdr:sp>
    <xdr:clientData/>
  </xdr:twoCellAnchor>
  <xdr:twoCellAnchor>
    <xdr:from>
      <xdr:col>0</xdr:col>
      <xdr:colOff>202408</xdr:colOff>
      <xdr:row>0</xdr:row>
      <xdr:rowOff>119063</xdr:rowOff>
    </xdr:from>
    <xdr:to>
      <xdr:col>18</xdr:col>
      <xdr:colOff>452438</xdr:colOff>
      <xdr:row>14</xdr:row>
      <xdr:rowOff>154781</xdr:rowOff>
    </xdr:to>
    <xdr:sp macro="" textlink="">
      <xdr:nvSpPr>
        <xdr:cNvPr id="3" name="TextovéPole 2">
          <a:extLst>
            <a:ext uri="{FF2B5EF4-FFF2-40B4-BE49-F238E27FC236}">
              <a16:creationId xmlns:a16="http://schemas.microsoft.com/office/drawing/2014/main" id="{2E63C4BB-29BE-47D6-AF7E-B928AA5E6FBB}"/>
            </a:ext>
          </a:extLst>
        </xdr:cNvPr>
        <xdr:cNvSpPr txBox="1"/>
      </xdr:nvSpPr>
      <xdr:spPr>
        <a:xfrm>
          <a:off x="202408" y="119063"/>
          <a:ext cx="11179968" cy="2536031"/>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s-CZ" sz="1000" b="1" u="sng" baseline="0">
              <a:solidFill>
                <a:schemeClr val="dk1"/>
              </a:solidFill>
              <a:effectLst/>
              <a:latin typeface="Tahoma" panose="020B0604030504040204" pitchFamily="34" charset="0"/>
              <a:ea typeface="Tahoma" panose="020B0604030504040204" pitchFamily="34" charset="0"/>
              <a:cs typeface="Tahoma" panose="020B0604030504040204" pitchFamily="34" charset="0"/>
            </a:rPr>
            <a:t>Instrukce pro vyplnění dotazníku výborem pro audit/kontrolním orgánem:</a:t>
          </a:r>
          <a:endParaRPr lang="cs-CZ" sz="1000">
            <a:effectLst/>
            <a:latin typeface="Tahoma" panose="020B0604030504040204" pitchFamily="34" charset="0"/>
            <a:ea typeface="Tahoma" panose="020B0604030504040204" pitchFamily="34" charset="0"/>
            <a:cs typeface="Tahoma" panose="020B0604030504040204" pitchFamily="34" charset="0"/>
          </a:endParaRPr>
        </a:p>
        <a:p>
          <a:endParaRPr lang="cs-CZ" sz="1000" b="1" u="sng" baseline="0">
            <a:latin typeface="Tahoma" panose="020B0604030504040204" pitchFamily="34" charset="0"/>
            <a:ea typeface="Tahoma" panose="020B0604030504040204" pitchFamily="34" charset="0"/>
            <a:cs typeface="Tahom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s-CZ" sz="1000" b="1" u="sng"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Prosíme, vyplňte pouze anglickou verzi dotazníku.  V případě potřeby využijte český překlad, který je uvedený v záložce nazvané "Czech translation only".</a:t>
          </a:r>
          <a:endParaRPr lang="cs-CZ" sz="1000" b="1" u="sng">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1000" b="1" u="sng" baseline="0">
            <a:latin typeface="Tahoma" panose="020B0604030504040204" pitchFamily="34" charset="0"/>
            <a:ea typeface="Tahoma" panose="020B0604030504040204" pitchFamily="34" charset="0"/>
            <a:cs typeface="Tahoma" panose="020B0604030504040204" pitchFamily="34" charset="0"/>
          </a:endParaRPr>
        </a:p>
        <a:p>
          <a:r>
            <a:rPr lang="cs-CZ" sz="1000" i="1">
              <a:latin typeface="Tahoma" panose="020B0604030504040204" pitchFamily="34" charset="0"/>
              <a:ea typeface="Tahoma" panose="020B0604030504040204" pitchFamily="34" charset="0"/>
              <a:cs typeface="Tahoma" panose="020B0604030504040204" pitchFamily="34" charset="0"/>
            </a:rPr>
            <a:t>a) </a:t>
          </a:r>
          <a:r>
            <a:rPr lang="cs-CZ" sz="1000" b="1" i="1">
              <a:latin typeface="Tahoma" panose="020B0604030504040204" pitchFamily="34" charset="0"/>
              <a:ea typeface="Tahoma" panose="020B0604030504040204" pitchFamily="34" charset="0"/>
              <a:cs typeface="Tahoma" panose="020B0604030504040204" pitchFamily="34" charset="0"/>
            </a:rPr>
            <a:t>vyberte z nabídky jednu možnost,</a:t>
          </a:r>
          <a:r>
            <a:rPr lang="cs-CZ" sz="1000" b="1" i="1" baseline="0">
              <a:latin typeface="Tahoma" panose="020B0604030504040204" pitchFamily="34" charset="0"/>
              <a:ea typeface="Tahoma" panose="020B0604030504040204" pitchFamily="34" charset="0"/>
              <a:cs typeface="Tahoma" panose="020B0604030504040204" pitchFamily="34" charset="0"/>
            </a:rPr>
            <a:t> </a:t>
          </a:r>
          <a:r>
            <a:rPr lang="cs-CZ" sz="1000" b="0" i="1" baseline="0">
              <a:latin typeface="Tahoma" panose="020B0604030504040204" pitchFamily="34" charset="0"/>
              <a:ea typeface="Tahoma" panose="020B0604030504040204" pitchFamily="34" charset="0"/>
              <a:cs typeface="Tahoma" panose="020B0604030504040204" pitchFamily="34" charset="0"/>
            </a:rPr>
            <a:t>k</a:t>
          </a:r>
          <a:r>
            <a:rPr lang="cs-CZ" sz="1000" i="1">
              <a:latin typeface="Tahoma" panose="020B0604030504040204" pitchFamily="34" charset="0"/>
              <a:ea typeface="Tahoma" panose="020B0604030504040204" pitchFamily="34" charset="0"/>
              <a:cs typeface="Tahoma" panose="020B0604030504040204" pitchFamily="34" charset="0"/>
            </a:rPr>
            <a:t>terá</a:t>
          </a:r>
          <a:r>
            <a:rPr lang="cs-CZ" sz="1000" i="1" baseline="0">
              <a:latin typeface="Tahoma" panose="020B0604030504040204" pitchFamily="34" charset="0"/>
              <a:ea typeface="Tahoma" panose="020B0604030504040204" pitchFamily="34" charset="0"/>
              <a:cs typeface="Tahoma" panose="020B0604030504040204" pitchFamily="34" charset="0"/>
            </a:rPr>
            <a:t> nejlépe vystihuje odpověď na danou </a:t>
          </a:r>
          <a:r>
            <a:rPr lang="cs-CZ" sz="1000" b="0" i="1" baseline="0">
              <a:latin typeface="Tahoma" panose="020B0604030504040204" pitchFamily="34" charset="0"/>
              <a:ea typeface="Tahoma" panose="020B0604030504040204" pitchFamily="34" charset="0"/>
              <a:cs typeface="Tahoma" panose="020B0604030504040204" pitchFamily="34" charset="0"/>
            </a:rPr>
            <a:t>otázku -</a:t>
          </a:r>
          <a:r>
            <a:rPr lang="cs-CZ" sz="1000" b="1" i="1" baseline="0">
              <a:latin typeface="Tahoma" panose="020B0604030504040204" pitchFamily="34" charset="0"/>
              <a:ea typeface="Tahoma" panose="020B0604030504040204" pitchFamily="34" charset="0"/>
              <a:cs typeface="Tahoma" panose="020B0604030504040204" pitchFamily="34" charset="0"/>
            </a:rPr>
            <a:t> s</a:t>
          </a:r>
          <a:r>
            <a:rPr lang="cs-CZ" sz="1000" b="1" i="1">
              <a:latin typeface="Tahoma" panose="020B0604030504040204" pitchFamily="34" charset="0"/>
              <a:ea typeface="Tahoma" panose="020B0604030504040204" pitchFamily="34" charset="0"/>
              <a:cs typeface="Tahoma" panose="020B0604030504040204" pitchFamily="34" charset="0"/>
            </a:rPr>
            <a:t>loupec "F" </a:t>
          </a:r>
          <a:r>
            <a:rPr lang="cs-CZ" sz="1000" b="1" i="1" baseline="0">
              <a:latin typeface="Tahoma" panose="020B0604030504040204" pitchFamily="34" charset="0"/>
              <a:ea typeface="Tahoma" panose="020B0604030504040204" pitchFamily="34" charset="0"/>
              <a:cs typeface="Tahoma" panose="020B0604030504040204" pitchFamily="34" charset="0"/>
            </a:rPr>
            <a:t>(zelený řádek)</a:t>
          </a:r>
          <a:endParaRPr lang="cs-CZ" sz="1000" b="1" i="1">
            <a:latin typeface="Tahoma" panose="020B0604030504040204" pitchFamily="34" charset="0"/>
            <a:ea typeface="Tahoma" panose="020B0604030504040204" pitchFamily="34" charset="0"/>
            <a:cs typeface="Tahoma" panose="020B0604030504040204" pitchFamily="34" charset="0"/>
          </a:endParaRPr>
        </a:p>
        <a:p>
          <a:r>
            <a:rPr lang="cs-CZ" sz="1000" b="0" i="1">
              <a:latin typeface="Tahoma" panose="020B0604030504040204" pitchFamily="34" charset="0"/>
              <a:ea typeface="Tahoma" panose="020B0604030504040204" pitchFamily="34" charset="0"/>
              <a:cs typeface="Tahoma" panose="020B0604030504040204" pitchFamily="34" charset="0"/>
            </a:rPr>
            <a:t>b) </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doplňte komentář,</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1000" i="1">
              <a:solidFill>
                <a:schemeClr val="dk1"/>
              </a:solidFill>
              <a:effectLst/>
              <a:latin typeface="Tahoma" panose="020B0604030504040204" pitchFamily="34" charset="0"/>
              <a:ea typeface="Tahoma" panose="020B0604030504040204" pitchFamily="34" charset="0"/>
              <a:cs typeface="Tahoma" panose="020B0604030504040204" pitchFamily="34" charset="0"/>
            </a:rPr>
            <a:t>pokud je vyžadován zvolenou odpovědí </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 sloupec "F" (růžový</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řádek)</a:t>
          </a:r>
          <a:endParaRPr lang="cs-CZ" sz="1000" b="1" i="1">
            <a:latin typeface="Tahoma" panose="020B0604030504040204" pitchFamily="34" charset="0"/>
            <a:ea typeface="Tahoma" panose="020B0604030504040204" pitchFamily="34" charset="0"/>
            <a:cs typeface="Tahom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s-CZ" sz="1000" i="1">
              <a:latin typeface="Tahoma" panose="020B0604030504040204" pitchFamily="34" charset="0"/>
              <a:ea typeface="Tahoma" panose="020B0604030504040204" pitchFamily="34" charset="0"/>
              <a:cs typeface="Tahoma" panose="020B0604030504040204" pitchFamily="34" charset="0"/>
            </a:rPr>
            <a:t>c)</a:t>
          </a:r>
          <a:r>
            <a:rPr lang="cs-CZ" sz="1000" i="1" baseline="0">
              <a:latin typeface="Tahoma" panose="020B0604030504040204" pitchFamily="34" charset="0"/>
              <a:ea typeface="Tahoma" panose="020B0604030504040204" pitchFamily="34" charset="0"/>
              <a:cs typeface="Tahoma" panose="020B0604030504040204" pitchFamily="34" charset="0"/>
            </a:rPr>
            <a:t> </a:t>
          </a:r>
          <a:r>
            <a:rPr lang="cs-CZ" sz="1000" b="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pouze u vyznačených otázek  vyberte více možností  - </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s</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loupec "E" </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(zelený řádek)</a:t>
          </a:r>
          <a:endParaRPr lang="cs-CZ" sz="1000" i="1" baseline="0">
            <a:latin typeface="Tahoma" panose="020B0604030504040204" pitchFamily="34" charset="0"/>
            <a:ea typeface="Tahoma" panose="020B0604030504040204" pitchFamily="34" charset="0"/>
            <a:cs typeface="Tahoma" panose="020B0604030504040204" pitchFamily="34" charset="0"/>
          </a:endParaRPr>
        </a:p>
        <a:p>
          <a:r>
            <a:rPr lang="cs-CZ" sz="1000" b="0" i="1" baseline="0">
              <a:latin typeface="Tahoma" panose="020B0604030504040204" pitchFamily="34" charset="0"/>
              <a:ea typeface="Tahoma" panose="020B0604030504040204" pitchFamily="34" charset="0"/>
              <a:cs typeface="Tahoma" panose="020B0604030504040204" pitchFamily="34" charset="0"/>
            </a:rPr>
            <a:t>d) </a:t>
          </a:r>
          <a:r>
            <a:rPr lang="cs-CZ" sz="1000" b="1" i="1" baseline="0">
              <a:latin typeface="Tahoma" panose="020B0604030504040204" pitchFamily="34" charset="0"/>
              <a:ea typeface="Tahoma" panose="020B0604030504040204" pitchFamily="34" charset="0"/>
              <a:cs typeface="Tahoma" panose="020B0604030504040204" pitchFamily="34" charset="0"/>
            </a:rPr>
            <a:t>nevyplňujte </a:t>
          </a:r>
          <a:r>
            <a:rPr lang="cs-CZ" sz="1000" i="1" baseline="0">
              <a:latin typeface="Tahoma" panose="020B0604030504040204" pitchFamily="34" charset="0"/>
              <a:ea typeface="Tahoma" panose="020B0604030504040204" pitchFamily="34" charset="0"/>
              <a:cs typeface="Tahoma" panose="020B0604030504040204" pitchFamily="34" charset="0"/>
            </a:rPr>
            <a:t>otázky</a:t>
          </a:r>
          <a:r>
            <a:rPr lang="cs-CZ" sz="100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14a - 29a,</a:t>
          </a:r>
          <a:r>
            <a:rPr lang="cs-CZ" sz="1000" i="1" baseline="0">
              <a:latin typeface="Tahoma" panose="020B0604030504040204" pitchFamily="34" charset="0"/>
              <a:ea typeface="Tahoma" panose="020B0604030504040204" pitchFamily="34" charset="0"/>
              <a:cs typeface="Tahoma" panose="020B0604030504040204" pitchFamily="34" charset="0"/>
            </a:rPr>
            <a:t> pokud daný proces nenastal</a:t>
          </a:r>
        </a:p>
        <a:p>
          <a:r>
            <a:rPr lang="cs-CZ" sz="1000" b="0" i="1" baseline="0">
              <a:latin typeface="Tahoma" panose="020B0604030504040204" pitchFamily="34" charset="0"/>
              <a:ea typeface="Tahoma" panose="020B0604030504040204" pitchFamily="34" charset="0"/>
              <a:cs typeface="Tahoma" panose="020B0604030504040204" pitchFamily="34" charset="0"/>
            </a:rPr>
            <a:t>e) </a:t>
          </a:r>
          <a:r>
            <a:rPr lang="cs-CZ" sz="1000" b="1" i="1" baseline="0">
              <a:latin typeface="Tahoma" panose="020B0604030504040204" pitchFamily="34" charset="0"/>
              <a:ea typeface="Tahoma" panose="020B0604030504040204" pitchFamily="34" charset="0"/>
              <a:cs typeface="Tahoma" panose="020B0604030504040204" pitchFamily="34" charset="0"/>
            </a:rPr>
            <a:t>nevyplňujte otázky  </a:t>
          </a:r>
          <a:r>
            <a:rPr lang="cs-CZ" sz="1000" b="0" i="1" baseline="0">
              <a:latin typeface="Tahoma" panose="020B0604030504040204" pitchFamily="34" charset="0"/>
              <a:ea typeface="Tahoma" panose="020B0604030504040204" pitchFamily="34" charset="0"/>
              <a:cs typeface="Tahoma" panose="020B0604030504040204" pitchFamily="34" charset="0"/>
            </a:rPr>
            <a:t>9a a 9b, pokud odpovíte na otázku 9  "NE/N/A"</a:t>
          </a:r>
          <a:endParaRPr lang="cs-CZ" sz="1000" b="0" i="1">
            <a:latin typeface="Tahoma" panose="020B0604030504040204" pitchFamily="34" charset="0"/>
            <a:ea typeface="Tahoma" panose="020B0604030504040204" pitchFamily="34" charset="0"/>
            <a:cs typeface="Tahoma" panose="020B0604030504040204" pitchFamily="34" charset="0"/>
          </a:endParaRPr>
        </a:p>
        <a:p>
          <a:r>
            <a:rPr lang="cs-CZ" sz="1000" b="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f) </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nepřidávejte/nemažte řádky/sloupce či jinak dokument neupravujte    </a:t>
          </a:r>
        </a:p>
        <a:p>
          <a:r>
            <a:rPr lang="cs-CZ" sz="1000" b="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1000" b="0" i="1" baseline="0">
            <a:latin typeface="Tahoma" panose="020B0604030504040204" pitchFamily="34" charset="0"/>
            <a:ea typeface="Tahoma" panose="020B0604030504040204" pitchFamily="34" charset="0"/>
            <a:cs typeface="Tahoma" panose="020B0604030504040204" pitchFamily="34" charset="0"/>
          </a:endParaRPr>
        </a:p>
        <a:p>
          <a:endParaRPr lang="cs-CZ" sz="1000" b="0" i="1" baseline="0">
            <a:latin typeface="Tahoma" panose="020B0604030504040204" pitchFamily="34" charset="0"/>
            <a:ea typeface="Tahoma" panose="020B0604030504040204" pitchFamily="34" charset="0"/>
            <a:cs typeface="Tahoma" panose="020B0604030504040204" pitchFamily="34" charset="0"/>
          </a:endParaRPr>
        </a:p>
        <a:p>
          <a:r>
            <a:rPr lang="cs-CZ" sz="1000" b="1" i="1" baseline="0">
              <a:latin typeface="Tahoma" panose="020B0604030504040204" pitchFamily="34" charset="0"/>
              <a:ea typeface="Tahoma" panose="020B0604030504040204" pitchFamily="34" charset="0"/>
              <a:cs typeface="Tahoma" panose="020B0604030504040204" pitchFamily="34" charset="0"/>
            </a:rPr>
            <a:t>	</a:t>
          </a:r>
        </a:p>
        <a:p>
          <a:r>
            <a:rPr lang="cs-CZ" sz="1000" b="1" i="1" baseline="0">
              <a:latin typeface="Tahoma" panose="020B0604030504040204" pitchFamily="34" charset="0"/>
              <a:ea typeface="Tahoma" panose="020B0604030504040204" pitchFamily="34" charset="0"/>
              <a:cs typeface="Tahoma" panose="020B0604030504040204" pitchFamily="34" charset="0"/>
            </a:rPr>
            <a:t>	                                  								</a:t>
          </a:r>
          <a:r>
            <a:rPr lang="cs-CZ" sz="1000" b="0" i="0" baseline="0">
              <a:latin typeface="Tahoma" panose="020B0604030504040204" pitchFamily="34" charset="0"/>
              <a:ea typeface="Tahoma" panose="020B0604030504040204" pitchFamily="34" charset="0"/>
              <a:cs typeface="Tahoma" panose="020B0604030504040204" pitchFamily="34" charset="0"/>
            </a:rPr>
            <a:t> Děkujeme za spolupráci RVDA.</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216960</xdr:colOff>
      <xdr:row>23</xdr:row>
      <xdr:rowOff>164041</xdr:rowOff>
    </xdr:from>
    <xdr:to>
      <xdr:col>7</xdr:col>
      <xdr:colOff>22648</xdr:colOff>
      <xdr:row>40</xdr:row>
      <xdr:rowOff>16435</xdr:rowOff>
    </xdr:to>
    <xdr:pic>
      <xdr:nvPicPr>
        <xdr:cNvPr id="3" name="Obrázek 2">
          <a:extLst>
            <a:ext uri="{FF2B5EF4-FFF2-40B4-BE49-F238E27FC236}">
              <a16:creationId xmlns:a16="http://schemas.microsoft.com/office/drawing/2014/main" id="{C616A8CE-9781-4564-BEF4-05A9CCCA4570}"/>
            </a:ext>
          </a:extLst>
        </xdr:cNvPr>
        <xdr:cNvPicPr>
          <a:picLocks noChangeAspect="1"/>
        </xdr:cNvPicPr>
      </xdr:nvPicPr>
      <xdr:blipFill>
        <a:blip xmlns:r="http://schemas.openxmlformats.org/officeDocument/2006/relationships" r:embed="rId1"/>
        <a:stretch>
          <a:fillRect/>
        </a:stretch>
      </xdr:blipFill>
      <xdr:spPr>
        <a:xfrm>
          <a:off x="9376835" y="4466166"/>
          <a:ext cx="8667748" cy="3146774"/>
        </a:xfrm>
        <a:prstGeom prst="rect">
          <a:avLst/>
        </a:prstGeom>
        <a:ln>
          <a:solidFill>
            <a:schemeClr val="accent1"/>
          </a:solidFill>
        </a:ln>
      </xdr:spPr>
    </xdr:pic>
    <xdr:clientData/>
  </xdr:twoCellAnchor>
  <xdr:twoCellAnchor editAs="oneCell">
    <xdr:from>
      <xdr:col>4</xdr:col>
      <xdr:colOff>232833</xdr:colOff>
      <xdr:row>2</xdr:row>
      <xdr:rowOff>201085</xdr:rowOff>
    </xdr:from>
    <xdr:to>
      <xdr:col>7</xdr:col>
      <xdr:colOff>11152</xdr:colOff>
      <xdr:row>23</xdr:row>
      <xdr:rowOff>57187</xdr:rowOff>
    </xdr:to>
    <xdr:pic>
      <xdr:nvPicPr>
        <xdr:cNvPr id="4" name="Obrázek 3">
          <a:extLst>
            <a:ext uri="{FF2B5EF4-FFF2-40B4-BE49-F238E27FC236}">
              <a16:creationId xmlns:a16="http://schemas.microsoft.com/office/drawing/2014/main" id="{027B256B-A81F-4461-A05B-3B7550311785}"/>
            </a:ext>
          </a:extLst>
        </xdr:cNvPr>
        <xdr:cNvPicPr>
          <a:picLocks noChangeAspect="1"/>
        </xdr:cNvPicPr>
      </xdr:nvPicPr>
      <xdr:blipFill>
        <a:blip xmlns:r="http://schemas.openxmlformats.org/officeDocument/2006/relationships" r:embed="rId2"/>
        <a:stretch>
          <a:fillRect/>
        </a:stretch>
      </xdr:blipFill>
      <xdr:spPr>
        <a:xfrm>
          <a:off x="9017000" y="836085"/>
          <a:ext cx="8630854" cy="3724795"/>
        </a:xfrm>
        <a:prstGeom prst="rect">
          <a:avLst/>
        </a:prstGeom>
        <a:ln>
          <a:solidFill>
            <a:schemeClr val="accent1"/>
          </a:solidFill>
        </a:ln>
      </xdr:spPr>
    </xdr:pic>
    <xdr:clientData/>
  </xdr:twoCellAnchor>
  <xdr:twoCellAnchor editAs="oneCell">
    <xdr:from>
      <xdr:col>4</xdr:col>
      <xdr:colOff>95248</xdr:colOff>
      <xdr:row>225</xdr:row>
      <xdr:rowOff>102525</xdr:rowOff>
    </xdr:from>
    <xdr:to>
      <xdr:col>6</xdr:col>
      <xdr:colOff>897254</xdr:colOff>
      <xdr:row>255</xdr:row>
      <xdr:rowOff>368945</xdr:rowOff>
    </xdr:to>
    <xdr:pic>
      <xdr:nvPicPr>
        <xdr:cNvPr id="5" name="Obrázek 4">
          <a:extLst>
            <a:ext uri="{FF2B5EF4-FFF2-40B4-BE49-F238E27FC236}">
              <a16:creationId xmlns:a16="http://schemas.microsoft.com/office/drawing/2014/main" id="{ED6DB212-3FEC-41E6-9BAC-760CA6151164}"/>
            </a:ext>
          </a:extLst>
        </xdr:cNvPr>
        <xdr:cNvPicPr>
          <a:picLocks noChangeAspect="1"/>
        </xdr:cNvPicPr>
      </xdr:nvPicPr>
      <xdr:blipFill>
        <a:blip xmlns:r="http://schemas.openxmlformats.org/officeDocument/2006/relationships" r:embed="rId3"/>
        <a:stretch>
          <a:fillRect/>
        </a:stretch>
      </xdr:blipFill>
      <xdr:spPr>
        <a:xfrm>
          <a:off x="10501311" y="46334494"/>
          <a:ext cx="5381626" cy="7233958"/>
        </a:xfrm>
        <a:prstGeom prst="rect">
          <a:avLst/>
        </a:prstGeom>
        <a:ln>
          <a:solidFill>
            <a:schemeClr val="accent1"/>
          </a:solidFill>
        </a:ln>
      </xdr:spPr>
    </xdr:pic>
    <xdr:clientData/>
  </xdr:twoCellAnchor>
  <xdr:twoCellAnchor editAs="oneCell">
    <xdr:from>
      <xdr:col>6</xdr:col>
      <xdr:colOff>976312</xdr:colOff>
      <xdr:row>225</xdr:row>
      <xdr:rowOff>107156</xdr:rowOff>
    </xdr:from>
    <xdr:to>
      <xdr:col>7</xdr:col>
      <xdr:colOff>1940718</xdr:colOff>
      <xdr:row>249</xdr:row>
      <xdr:rowOff>97709</xdr:rowOff>
    </xdr:to>
    <xdr:pic>
      <xdr:nvPicPr>
        <xdr:cNvPr id="6" name="Obrázek 5">
          <a:extLst>
            <a:ext uri="{FF2B5EF4-FFF2-40B4-BE49-F238E27FC236}">
              <a16:creationId xmlns:a16="http://schemas.microsoft.com/office/drawing/2014/main" id="{ECA99817-6A85-42E3-8E1B-0F7E52DDF54E}"/>
            </a:ext>
          </a:extLst>
        </xdr:cNvPr>
        <xdr:cNvPicPr>
          <a:picLocks noChangeAspect="1"/>
        </xdr:cNvPicPr>
      </xdr:nvPicPr>
      <xdr:blipFill>
        <a:blip xmlns:r="http://schemas.openxmlformats.org/officeDocument/2006/relationships" r:embed="rId4"/>
        <a:stretch>
          <a:fillRect/>
        </a:stretch>
      </xdr:blipFill>
      <xdr:spPr>
        <a:xfrm>
          <a:off x="15954375" y="46339125"/>
          <a:ext cx="5250656" cy="5717141"/>
        </a:xfrm>
        <a:prstGeom prst="rect">
          <a:avLst/>
        </a:prstGeom>
        <a:ln>
          <a:solidFill>
            <a:schemeClr val="accent1"/>
          </a:solid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edocat.rvda.cz/Users/martina.smetanova/AppData/Local/Microsoft/Windows/INetCache/Content.Outlook/LAI1PH0C/2024%20MM%20Template%20Consolidated_FINAL%2002.2024%20v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idance"/>
      <sheetName val="1. Market Structure"/>
      <sheetName val="2. Market Share"/>
      <sheetName val="3. QA Review"/>
      <sheetName val="4. Mitigation &amp; Systemic Risk"/>
      <sheetName val="5. Core AC Indicators"/>
      <sheetName val="6. AC Questionnaire Results"/>
      <sheetName val="Firmwide and International"/>
      <sheetName val="Validation sheet"/>
    </sheetNames>
    <sheetDataSet>
      <sheetData sheetId="0" refreshError="1"/>
      <sheetData sheetId="1" refreshError="1"/>
      <sheetData sheetId="2" refreshError="1"/>
      <sheetData sheetId="3" refreshError="1"/>
      <sheetData sheetId="4" refreshError="1"/>
      <sheetData sheetId="5" refreshError="1"/>
      <sheetData sheetId="6"/>
      <sheetData sheetId="7">
        <row r="6">
          <cell r="B6" t="str">
            <v>Tone at the Top</v>
          </cell>
          <cell r="K6" t="str">
            <v>Adequacy of Financial statements and Disclosures</v>
          </cell>
        </row>
        <row r="7">
          <cell r="B7" t="str">
            <v>Ethics &amp; Independence</v>
          </cell>
          <cell r="K7" t="str">
            <v>Adequacy of review and supervision</v>
          </cell>
        </row>
        <row r="8">
          <cell r="B8" t="str">
            <v>Acceptance and continuance</v>
          </cell>
          <cell r="K8" t="str">
            <v>Audit Committee Communication</v>
          </cell>
        </row>
        <row r="9">
          <cell r="B9" t="str">
            <v>Partner Evaluation, Compensation and Promotion</v>
          </cell>
          <cell r="K9" t="str">
            <v>Audit Finalisation</v>
          </cell>
        </row>
        <row r="10">
          <cell r="B10" t="str">
            <v>Staff Evaluation, Compensation and Promotion</v>
          </cell>
          <cell r="K10" t="str">
            <v>Audit of allowance for Loan Losses and Loan Impairments</v>
          </cell>
        </row>
        <row r="11">
          <cell r="B11" t="str">
            <v>Methodology</v>
          </cell>
          <cell r="K11" t="str">
            <v>Audit Report</v>
          </cell>
        </row>
        <row r="12">
          <cell r="B12" t="str">
            <v>Training</v>
          </cell>
          <cell r="K12" t="str">
            <v>Creditors</v>
          </cell>
        </row>
        <row r="13">
          <cell r="B13" t="str">
            <v>Engagement Quality Control - Consultation</v>
          </cell>
          <cell r="K13" t="str">
            <v>EQCR</v>
          </cell>
        </row>
        <row r="14">
          <cell r="B14" t="str">
            <v>Engagement Quality Control - EQCR</v>
          </cell>
          <cell r="K14" t="str">
            <v>Fair value measurements</v>
          </cell>
        </row>
        <row r="15">
          <cell r="B15" t="str">
            <v>Engagement Quality Control - Other quality control reviews</v>
          </cell>
          <cell r="K15" t="str">
            <v>Fixed Assets</v>
          </cell>
        </row>
        <row r="16">
          <cell r="B16" t="str">
            <v>Engagement Quality Control - Audit documentation and data security</v>
          </cell>
          <cell r="K16" t="str">
            <v>Fraud Procedures</v>
          </cell>
        </row>
        <row r="17">
          <cell r="B17" t="str">
            <v>Internal monitoring</v>
          </cell>
          <cell r="K17" t="str">
            <v>Going Concern</v>
          </cell>
        </row>
        <row r="18">
          <cell r="B18" t="str">
            <v>Complaints and allegations</v>
          </cell>
          <cell r="K18" t="str">
            <v>Group Audits</v>
          </cell>
        </row>
        <row r="19">
          <cell r="B19" t="str">
            <v>On-/Offshoring</v>
          </cell>
          <cell r="K19" t="str">
            <v>Independence &amp; Ethics</v>
          </cell>
        </row>
        <row r="20">
          <cell r="B20" t="str">
            <v>Other</v>
          </cell>
          <cell r="K20" t="str">
            <v>Internal Control Testing</v>
          </cell>
        </row>
        <row r="21">
          <cell r="K21" t="str">
            <v>Inventory</v>
          </cell>
        </row>
        <row r="22">
          <cell r="K22" t="str">
            <v>Investments</v>
          </cell>
        </row>
        <row r="23">
          <cell r="K23" t="str">
            <v>Materiality</v>
          </cell>
        </row>
        <row r="24">
          <cell r="K24" t="str">
            <v>Pensions</v>
          </cell>
        </row>
        <row r="25">
          <cell r="K25" t="str">
            <v>Quality Control</v>
          </cell>
        </row>
        <row r="26">
          <cell r="K26" t="str">
            <v>Recoverability of tax and deferred tax</v>
          </cell>
        </row>
        <row r="27">
          <cell r="K27" t="str">
            <v>Related Party Transactions</v>
          </cell>
        </row>
        <row r="28">
          <cell r="K28" t="str">
            <v>Revenue Recognition</v>
          </cell>
        </row>
        <row r="29">
          <cell r="K29" t="str">
            <v>Risk Assessment</v>
          </cell>
        </row>
        <row r="30">
          <cell r="K30" t="str">
            <v>Substantive analytical procedures</v>
          </cell>
        </row>
        <row r="31">
          <cell r="K31" t="str">
            <v>Use of experts/specialists</v>
          </cell>
        </row>
        <row r="32">
          <cell r="K32" t="str">
            <v>Other</v>
          </cell>
        </row>
        <row r="33">
          <cell r="B33" t="str">
            <v>Tone at the Top</v>
          </cell>
        </row>
        <row r="34">
          <cell r="B34" t="str">
            <v>Ethics &amp; Independence</v>
          </cell>
        </row>
        <row r="35">
          <cell r="B35" t="str">
            <v>Acceptance and continuance</v>
          </cell>
        </row>
        <row r="36">
          <cell r="B36" t="str">
            <v>Partner Evaluation, Compensation and Promotion</v>
          </cell>
        </row>
        <row r="37">
          <cell r="B37" t="str">
            <v>Staff Evaluation, Compensation and Promotion</v>
          </cell>
        </row>
        <row r="38">
          <cell r="B38" t="str">
            <v>Methodology</v>
          </cell>
        </row>
        <row r="39">
          <cell r="B39" t="str">
            <v>Training</v>
          </cell>
        </row>
        <row r="40">
          <cell r="B40" t="str">
            <v>Engagement Quality Control - Consultation</v>
          </cell>
        </row>
        <row r="41">
          <cell r="B41" t="str">
            <v>Engagement Quality Control - EQCR</v>
          </cell>
        </row>
        <row r="42">
          <cell r="B42" t="str">
            <v>Engagement Quality Control - Other quality control reviews</v>
          </cell>
        </row>
        <row r="43">
          <cell r="B43" t="str">
            <v>Engagement Quality Control - Audit documentation and data security</v>
          </cell>
        </row>
        <row r="44">
          <cell r="B44" t="str">
            <v>Internal monitoring</v>
          </cell>
        </row>
        <row r="45">
          <cell r="B45" t="str">
            <v>Complaints and allegations</v>
          </cell>
        </row>
        <row r="46">
          <cell r="B46" t="str">
            <v>On-/Offshoring</v>
          </cell>
        </row>
        <row r="47">
          <cell r="B47" t="str">
            <v>Adequacy of Financial statements and Disclosures</v>
          </cell>
        </row>
        <row r="48">
          <cell r="B48" t="str">
            <v>Adequacy of review and supervision</v>
          </cell>
        </row>
        <row r="49">
          <cell r="B49" t="str">
            <v>Audit Committee Communication</v>
          </cell>
        </row>
        <row r="50">
          <cell r="B50" t="str">
            <v>Audit Finalisation</v>
          </cell>
        </row>
        <row r="51">
          <cell r="B51" t="str">
            <v>Audit of allowance for Loan Losses and Loan Impairments</v>
          </cell>
        </row>
        <row r="52">
          <cell r="B52" t="str">
            <v>Audit Report</v>
          </cell>
        </row>
        <row r="53">
          <cell r="B53" t="str">
            <v>Creditors</v>
          </cell>
        </row>
        <row r="54">
          <cell r="B54" t="str">
            <v>EQCR</v>
          </cell>
        </row>
        <row r="55">
          <cell r="B55" t="str">
            <v>Fair value measurements</v>
          </cell>
        </row>
        <row r="56">
          <cell r="B56" t="str">
            <v>Fixed Assets</v>
          </cell>
        </row>
        <row r="57">
          <cell r="B57" t="str">
            <v>Fraud Procedures</v>
          </cell>
        </row>
        <row r="58">
          <cell r="B58" t="str">
            <v>Going Concern</v>
          </cell>
        </row>
        <row r="59">
          <cell r="B59" t="str">
            <v>Group Audits</v>
          </cell>
        </row>
        <row r="60">
          <cell r="B60" t="str">
            <v>Independence &amp; Ethics</v>
          </cell>
        </row>
        <row r="61">
          <cell r="B61" t="str">
            <v>Internal Control Testing</v>
          </cell>
        </row>
        <row r="62">
          <cell r="B62" t="str">
            <v>Inventory</v>
          </cell>
        </row>
        <row r="63">
          <cell r="B63" t="str">
            <v>Investments</v>
          </cell>
        </row>
        <row r="64">
          <cell r="B64" t="str">
            <v>Materiality</v>
          </cell>
        </row>
        <row r="65">
          <cell r="B65" t="str">
            <v>Pensions</v>
          </cell>
        </row>
        <row r="66">
          <cell r="B66" t="str">
            <v>Quality Control</v>
          </cell>
        </row>
        <row r="67">
          <cell r="B67" t="str">
            <v>Recoverability of tax and deferred tax</v>
          </cell>
        </row>
        <row r="68">
          <cell r="B68" t="str">
            <v>Related Party Transactions</v>
          </cell>
        </row>
        <row r="69">
          <cell r="B69" t="str">
            <v>Revenue Recognition</v>
          </cell>
        </row>
        <row r="70">
          <cell r="B70" t="str">
            <v>Risk Assessment</v>
          </cell>
        </row>
        <row r="71">
          <cell r="B71" t="str">
            <v>Substantive analytical procedures</v>
          </cell>
        </row>
        <row r="72">
          <cell r="B72" t="str">
            <v>Use of experts/specialists</v>
          </cell>
        </row>
        <row r="73">
          <cell r="B73" t="str">
            <v>Other</v>
          </cell>
        </row>
      </sheetData>
      <sheetData sheetId="8" refreshError="1"/>
    </sheetDataSet>
  </externalBook>
</externalLink>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A6F-18EE-4AED-9607-0FFCB68F8A2A}">
  <dimension ref="A1:V47"/>
  <sheetViews>
    <sheetView zoomScaleNormal="100" workbookViewId="0">
      <selection activeCell="Q46" sqref="Q46"/>
    </sheetView>
  </sheetViews>
  <sheetFormatPr defaultColWidth="8.6640625" defaultRowHeight="10.199999999999999"/>
  <cols>
    <col min="1" max="1" width="1.44140625" style="1" customWidth="1"/>
    <col min="2" max="18" width="8.6640625" style="1"/>
    <col min="19" max="19" width="5.6640625" style="1" customWidth="1"/>
    <col min="20" max="16384" width="8.6640625" style="1"/>
  </cols>
  <sheetData>
    <row r="1" spans="1:22" ht="12.75" customHeight="1"/>
    <row r="2" spans="1:22" ht="12.75" customHeight="1">
      <c r="B2" s="2"/>
    </row>
    <row r="3" spans="1:22" ht="12.75" customHeight="1">
      <c r="B3" s="2"/>
    </row>
    <row r="4" spans="1:22" ht="12.75" customHeight="1">
      <c r="B4" s="2"/>
    </row>
    <row r="5" spans="1:22" ht="12.75" customHeight="1">
      <c r="B5" s="2"/>
    </row>
    <row r="6" spans="1:22" ht="12.75" customHeight="1">
      <c r="A6" s="3"/>
      <c r="B6" s="3" t="s">
        <v>479</v>
      </c>
    </row>
    <row r="7" spans="1:22" ht="12.75" customHeight="1"/>
    <row r="8" spans="1:22" ht="12.75" customHeight="1"/>
    <row r="9" spans="1:22" ht="12.75" customHeight="1"/>
    <row r="10" spans="1:22" ht="12.75" customHeight="1"/>
    <row r="11" spans="1:22" ht="12.75" customHeight="1">
      <c r="V11" s="4"/>
    </row>
    <row r="12" spans="1:22" ht="12.75" customHeight="1">
      <c r="V12" s="4"/>
    </row>
    <row r="13" spans="1:22" ht="12.75" customHeight="1"/>
    <row r="14" spans="1:22" ht="12.75" customHeight="1"/>
    <row r="15" spans="1:22" ht="12.75" customHeight="1"/>
    <row r="16" spans="1:22" ht="12.75" customHeight="1"/>
    <row r="17" spans="2:2" ht="12.75" customHeight="1"/>
    <row r="18" spans="2:2" ht="12.75" customHeight="1"/>
    <row r="19" spans="2:2" ht="12.75" customHeight="1"/>
    <row r="20" spans="2:2" ht="12.75" customHeight="1"/>
    <row r="21" spans="2:2" ht="12.75" customHeight="1"/>
    <row r="22" spans="2:2" ht="12.75" customHeight="1"/>
    <row r="23" spans="2:2" ht="12.75" customHeight="1"/>
    <row r="24" spans="2:2" ht="12.75" customHeight="1">
      <c r="B24" s="2" t="s">
        <v>480</v>
      </c>
    </row>
    <row r="25" spans="2:2" ht="12.75" customHeight="1"/>
    <row r="26" spans="2:2" ht="12.75" customHeight="1"/>
    <row r="27" spans="2:2" ht="12.75" customHeight="1"/>
    <row r="28" spans="2:2" ht="12.75" customHeight="1"/>
    <row r="29" spans="2:2" ht="12.75" customHeight="1"/>
    <row r="30" spans="2:2" ht="12.75" customHeight="1"/>
    <row r="31" spans="2:2" ht="12.75" customHeight="1"/>
    <row r="32" spans="2:2" ht="12.75" customHeight="1"/>
    <row r="33" spans="4:4" ht="12.75" customHeight="1"/>
    <row r="34" spans="4:4" ht="12.75" customHeight="1"/>
    <row r="35" spans="4:4" ht="12.75" customHeight="1"/>
    <row r="36" spans="4:4" ht="12.75" customHeight="1"/>
    <row r="37" spans="4:4" ht="12.75" customHeight="1"/>
    <row r="38" spans="4:4" ht="12.75" customHeight="1"/>
    <row r="39" spans="4:4" ht="12.75" customHeight="1"/>
    <row r="40" spans="4:4" ht="12.75" customHeight="1"/>
    <row r="41" spans="4:4" ht="12.75" customHeight="1"/>
    <row r="42" spans="4:4" ht="12.75" customHeight="1"/>
    <row r="43" spans="4:4" ht="12.75" customHeight="1"/>
    <row r="44" spans="4:4" ht="12.75" customHeight="1"/>
    <row r="45" spans="4:4" ht="12.75" customHeight="1"/>
    <row r="46" spans="4:4" ht="12.75" customHeight="1">
      <c r="D46" s="5"/>
    </row>
    <row r="47" spans="4:4" ht="12.75" customHeight="1"/>
  </sheetData>
  <sheetProtection algorithmName="SHA-512" hashValue="SgcW8Gcf53gsPsSJUb/oVeJcnmwcNt2ju1c5eO3Tsx6xlgRF1XWWX0xqtDyt5XrSyV4TWx+l4BlkzQSksnvP+A==" saltValue="iFuml6AE2gtOT0oB3owdWw==" spinCount="100000" sheet="1" objects="1" scenarios="1"/>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D6DC1-A51E-4E79-8061-63C734A0E959}">
  <sheetPr>
    <pageSetUpPr fitToPage="1"/>
  </sheetPr>
  <dimension ref="B26"/>
  <sheetViews>
    <sheetView zoomScaleNormal="100" workbookViewId="0">
      <selection activeCell="P44" sqref="P44"/>
    </sheetView>
  </sheetViews>
  <sheetFormatPr defaultColWidth="9.109375" defaultRowHeight="14.4"/>
  <cols>
    <col min="1" max="1" width="2" style="6" customWidth="1"/>
    <col min="2" max="16384" width="9.109375" style="6"/>
  </cols>
  <sheetData>
    <row r="26" spans="2:2">
      <c r="B26" s="1"/>
    </row>
  </sheetData>
  <sheetProtection algorithmName="SHA-512" hashValue="2bVvhxV8jfoY07OSEshqKBFYkAyfujW2+7t2IMOu6wTgnpVaIHEnaz2g6O+pANt4p6I+LpSC2nhWE7giZAqDOg==" saltValue="qERh6f/uk27T8odkLF5n8Q==" spinCount="100000" sheet="1" objects="1" scenarios="1"/>
  <printOptions horizontalCentered="1"/>
  <pageMargins left="0.31496062992125984" right="0.31496062992125984" top="0.78740157480314965" bottom="0.78740157480314965" header="0.31496062992125984" footer="0.31496062992125984"/>
  <pageSetup paperSize="9" scale="6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E13B-D4E6-4B36-990F-E4B9ABA77309}">
  <dimension ref="A8:G30"/>
  <sheetViews>
    <sheetView zoomScale="80" zoomScaleNormal="80" workbookViewId="0">
      <selection activeCell="R62" sqref="R62"/>
    </sheetView>
  </sheetViews>
  <sheetFormatPr defaultColWidth="9.109375" defaultRowHeight="13.8"/>
  <cols>
    <col min="1" max="16384" width="9.109375" style="175"/>
  </cols>
  <sheetData>
    <row r="8" spans="7:7">
      <c r="G8" s="176"/>
    </row>
    <row r="30" spans="1:1">
      <c r="A30" s="177"/>
    </row>
  </sheetData>
  <sheetProtection algorithmName="SHA-512" hashValue="DllG17GCJJZLgEoG4gvu0M+e8XXHNeg4bwC02LwaoIpVdNHP4/On+amDQwGGcEINgqpBsOehrcH4AD85uWTtgw==" saltValue="trbNgamzCmBnjqqz6rYwnw==" spinCount="100000" sheet="1" objects="1" scenarios="1"/>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2ADB6-C2B7-43F1-BFF7-74FC333392AE}">
  <sheetPr>
    <tabColor rgb="FF92D050"/>
  </sheetPr>
  <dimension ref="A1:H493"/>
  <sheetViews>
    <sheetView showGridLines="0" tabSelected="1" zoomScale="70" zoomScaleNormal="70" workbookViewId="0">
      <pane ySplit="2" topLeftCell="A187" activePane="bottomLeft" state="frozen"/>
      <selection activeCell="B1" sqref="B1"/>
      <selection pane="bottomLeft" sqref="A1:A1048576"/>
    </sheetView>
  </sheetViews>
  <sheetFormatPr defaultColWidth="64.33203125" defaultRowHeight="13.8"/>
  <cols>
    <col min="1" max="1" width="5.6640625" style="17" hidden="1" customWidth="1"/>
    <col min="2" max="2" width="5.33203125" style="74" bestFit="1" customWidth="1"/>
    <col min="3" max="3" width="63.109375" style="75" customWidth="1"/>
    <col min="4" max="4" width="66.44140625" style="75" customWidth="1"/>
    <col min="5" max="5" width="7.109375" style="155" customWidth="1"/>
    <col min="6" max="6" width="65.44140625" style="18" customWidth="1"/>
    <col min="7" max="7" width="31.44140625" style="18" customWidth="1"/>
    <col min="8" max="16384" width="64.33203125" style="18"/>
  </cols>
  <sheetData>
    <row r="1" spans="1:8" ht="30.75" customHeight="1" thickBot="1">
      <c r="B1" s="307" t="s">
        <v>488</v>
      </c>
      <c r="C1" s="308"/>
      <c r="D1" s="308"/>
      <c r="E1" s="308"/>
      <c r="F1" s="308"/>
      <c r="G1" s="309"/>
    </row>
    <row r="2" spans="1:8" s="19" customFormat="1" ht="18" thickBot="1">
      <c r="A2" s="17"/>
      <c r="B2" s="135" t="s">
        <v>0</v>
      </c>
      <c r="C2" s="136" t="s">
        <v>1</v>
      </c>
      <c r="D2" s="166" t="s">
        <v>2</v>
      </c>
      <c r="E2" s="196" t="s">
        <v>3</v>
      </c>
      <c r="F2" s="197"/>
      <c r="G2" s="137" t="s">
        <v>486</v>
      </c>
      <c r="H2" s="184"/>
    </row>
    <row r="3" spans="1:8" s="19" customFormat="1" ht="48" customHeight="1" thickBot="1">
      <c r="A3" s="17" t="s">
        <v>873</v>
      </c>
      <c r="B3" s="164">
        <v>1</v>
      </c>
      <c r="C3" s="162" t="s">
        <v>475</v>
      </c>
      <c r="D3" s="288"/>
      <c r="E3" s="289"/>
      <c r="F3" s="290"/>
      <c r="G3" s="22"/>
    </row>
    <row r="4" spans="1:8" s="19" customFormat="1" ht="16.5" customHeight="1" thickBot="1">
      <c r="A4" s="17" t="s">
        <v>874</v>
      </c>
      <c r="B4" s="20">
        <v>2</v>
      </c>
      <c r="C4" s="21" t="s">
        <v>478</v>
      </c>
      <c r="D4" s="285"/>
      <c r="E4" s="286"/>
      <c r="F4" s="287"/>
      <c r="G4" s="22"/>
    </row>
    <row r="5" spans="1:8" s="19" customFormat="1" ht="16.5" customHeight="1" thickBot="1">
      <c r="A5" s="17" t="s">
        <v>877</v>
      </c>
      <c r="B5" s="311">
        <v>3</v>
      </c>
      <c r="C5" s="21" t="s">
        <v>476</v>
      </c>
      <c r="D5" s="285"/>
      <c r="E5" s="286"/>
      <c r="F5" s="287"/>
      <c r="G5" s="22"/>
    </row>
    <row r="6" spans="1:8" s="19" customFormat="1" ht="18" customHeight="1" thickBot="1">
      <c r="A6" s="17" t="s">
        <v>878</v>
      </c>
      <c r="B6" s="312"/>
      <c r="C6" s="21" t="s">
        <v>477</v>
      </c>
      <c r="D6" s="285"/>
      <c r="E6" s="286"/>
      <c r="F6" s="287"/>
      <c r="G6" s="22"/>
    </row>
    <row r="7" spans="1:8" s="19" customFormat="1" ht="17.25" customHeight="1" thickBot="1">
      <c r="A7" s="17" t="s">
        <v>879</v>
      </c>
      <c r="B7" s="313"/>
      <c r="C7" s="21" t="s">
        <v>483</v>
      </c>
      <c r="D7" s="288"/>
      <c r="E7" s="289"/>
      <c r="F7" s="290"/>
      <c r="G7" s="22"/>
    </row>
    <row r="8" spans="1:8" s="19" customFormat="1" ht="14.4" customHeight="1">
      <c r="A8" s="17" t="s">
        <v>875</v>
      </c>
      <c r="B8" s="272">
        <v>4</v>
      </c>
      <c r="C8" s="275" t="s">
        <v>4</v>
      </c>
      <c r="D8" s="122" t="s">
        <v>5</v>
      </c>
      <c r="E8" s="293"/>
      <c r="F8" s="10"/>
      <c r="G8" s="161" t="s">
        <v>485</v>
      </c>
    </row>
    <row r="9" spans="1:8" s="19" customFormat="1" ht="14.4" customHeight="1">
      <c r="A9" s="17"/>
      <c r="B9" s="273"/>
      <c r="C9" s="276"/>
      <c r="D9" s="123" t="s">
        <v>6</v>
      </c>
      <c r="E9" s="294"/>
      <c r="F9" s="317"/>
      <c r="G9" s="22"/>
    </row>
    <row r="10" spans="1:8" s="19" customFormat="1" ht="14.4" customHeight="1">
      <c r="A10" s="17"/>
      <c r="B10" s="273"/>
      <c r="C10" s="276"/>
      <c r="D10" s="123" t="s">
        <v>7</v>
      </c>
      <c r="E10" s="294"/>
      <c r="F10" s="318"/>
      <c r="G10" s="22"/>
    </row>
    <row r="11" spans="1:8" s="19" customFormat="1" ht="14.4" customHeight="1">
      <c r="A11" s="17"/>
      <c r="B11" s="273"/>
      <c r="C11" s="276"/>
      <c r="D11" s="123" t="s">
        <v>8</v>
      </c>
      <c r="E11" s="294"/>
      <c r="F11" s="318"/>
      <c r="G11" s="22"/>
    </row>
    <row r="12" spans="1:8" s="19" customFormat="1" ht="15" customHeight="1" thickBot="1">
      <c r="A12" s="17"/>
      <c r="B12" s="273"/>
      <c r="C12" s="277"/>
      <c r="D12" s="124" t="s">
        <v>9</v>
      </c>
      <c r="E12" s="295"/>
      <c r="F12" s="319"/>
      <c r="G12" s="22"/>
    </row>
    <row r="13" spans="1:8" s="19" customFormat="1" ht="14.4" customHeight="1">
      <c r="A13" s="17" t="s">
        <v>876</v>
      </c>
      <c r="B13" s="311">
        <v>5</v>
      </c>
      <c r="C13" s="275" t="s">
        <v>10</v>
      </c>
      <c r="D13" s="23" t="s">
        <v>11</v>
      </c>
      <c r="E13" s="293"/>
      <c r="F13" s="11"/>
      <c r="G13" s="161" t="s">
        <v>485</v>
      </c>
    </row>
    <row r="14" spans="1:8" s="19" customFormat="1" ht="14.4" customHeight="1">
      <c r="A14" s="17"/>
      <c r="B14" s="312"/>
      <c r="C14" s="276"/>
      <c r="D14" s="24" t="s">
        <v>12</v>
      </c>
      <c r="E14" s="294"/>
      <c r="F14" s="301"/>
      <c r="G14" s="22"/>
    </row>
    <row r="15" spans="1:8" s="19" customFormat="1" ht="14.4" customHeight="1">
      <c r="A15" s="17"/>
      <c r="B15" s="312"/>
      <c r="C15" s="276"/>
      <c r="D15" s="24" t="s">
        <v>13</v>
      </c>
      <c r="E15" s="294"/>
      <c r="F15" s="302"/>
      <c r="G15" s="22"/>
    </row>
    <row r="16" spans="1:8" s="19" customFormat="1" ht="14.4" customHeight="1">
      <c r="A16" s="17"/>
      <c r="B16" s="312"/>
      <c r="C16" s="276"/>
      <c r="D16" s="24" t="s">
        <v>14</v>
      </c>
      <c r="E16" s="294"/>
      <c r="F16" s="302"/>
      <c r="G16" s="22"/>
    </row>
    <row r="17" spans="1:7" s="19" customFormat="1" ht="14.4" customHeight="1">
      <c r="A17" s="17"/>
      <c r="B17" s="312"/>
      <c r="C17" s="276"/>
      <c r="D17" s="24" t="s">
        <v>15</v>
      </c>
      <c r="E17" s="294"/>
      <c r="F17" s="302"/>
      <c r="G17" s="22"/>
    </row>
    <row r="18" spans="1:7" s="19" customFormat="1" ht="14.4" customHeight="1">
      <c r="A18" s="17"/>
      <c r="B18" s="312"/>
      <c r="C18" s="276"/>
      <c r="D18" s="25" t="s">
        <v>16</v>
      </c>
      <c r="E18" s="294"/>
      <c r="F18" s="302"/>
      <c r="G18" s="22"/>
    </row>
    <row r="19" spans="1:7" s="19" customFormat="1" ht="14.4" customHeight="1">
      <c r="A19" s="17"/>
      <c r="B19" s="312"/>
      <c r="C19" s="276"/>
      <c r="D19" s="24" t="s">
        <v>17</v>
      </c>
      <c r="E19" s="294"/>
      <c r="F19" s="302"/>
      <c r="G19" s="22"/>
    </row>
    <row r="20" spans="1:7" s="19" customFormat="1" ht="14.4" customHeight="1">
      <c r="A20" s="17"/>
      <c r="B20" s="312"/>
      <c r="C20" s="276"/>
      <c r="D20" s="24" t="s">
        <v>18</v>
      </c>
      <c r="E20" s="294"/>
      <c r="F20" s="302"/>
      <c r="G20" s="22"/>
    </row>
    <row r="21" spans="1:7" s="19" customFormat="1" ht="14.4" customHeight="1">
      <c r="A21" s="17"/>
      <c r="B21" s="312"/>
      <c r="C21" s="276"/>
      <c r="D21" s="24" t="s">
        <v>19</v>
      </c>
      <c r="E21" s="294"/>
      <c r="F21" s="302"/>
      <c r="G21" s="22"/>
    </row>
    <row r="22" spans="1:7" s="19" customFormat="1" ht="14.4" customHeight="1">
      <c r="A22" s="17"/>
      <c r="B22" s="312"/>
      <c r="C22" s="276"/>
      <c r="D22" s="24" t="s">
        <v>20</v>
      </c>
      <c r="E22" s="294"/>
      <c r="F22" s="302"/>
      <c r="G22" s="22"/>
    </row>
    <row r="23" spans="1:7" s="19" customFormat="1" ht="14.4" customHeight="1">
      <c r="A23" s="17"/>
      <c r="B23" s="312"/>
      <c r="C23" s="276"/>
      <c r="D23" s="25" t="s">
        <v>21</v>
      </c>
      <c r="E23" s="294"/>
      <c r="F23" s="302"/>
      <c r="G23" s="22"/>
    </row>
    <row r="24" spans="1:7" s="19" customFormat="1" ht="15" customHeight="1">
      <c r="A24" s="17"/>
      <c r="B24" s="312"/>
      <c r="C24" s="276"/>
      <c r="D24" s="25" t="s">
        <v>22</v>
      </c>
      <c r="E24" s="294"/>
      <c r="F24" s="302"/>
      <c r="G24" s="22"/>
    </row>
    <row r="25" spans="1:7" s="19" customFormat="1" ht="15" customHeight="1">
      <c r="A25" s="17"/>
      <c r="B25" s="312"/>
      <c r="C25" s="276"/>
      <c r="D25" s="25" t="s">
        <v>23</v>
      </c>
      <c r="E25" s="294"/>
      <c r="F25" s="302"/>
      <c r="G25" s="22"/>
    </row>
    <row r="26" spans="1:7" s="19" customFormat="1" ht="15" customHeight="1">
      <c r="A26" s="17"/>
      <c r="B26" s="312"/>
      <c r="C26" s="276"/>
      <c r="D26" s="24" t="s">
        <v>24</v>
      </c>
      <c r="E26" s="294"/>
      <c r="F26" s="302"/>
      <c r="G26" s="22"/>
    </row>
    <row r="27" spans="1:7" s="19" customFormat="1" ht="15" customHeight="1">
      <c r="A27" s="17"/>
      <c r="B27" s="312"/>
      <c r="C27" s="276"/>
      <c r="D27" s="26" t="s">
        <v>25</v>
      </c>
      <c r="E27" s="294"/>
      <c r="F27" s="303"/>
      <c r="G27" s="22"/>
    </row>
    <row r="28" spans="1:7" s="19" customFormat="1" ht="29.25" customHeight="1" thickBot="1">
      <c r="A28" s="17"/>
      <c r="B28" s="313"/>
      <c r="C28" s="277"/>
      <c r="D28" s="125" t="s">
        <v>26</v>
      </c>
      <c r="E28" s="295"/>
      <c r="F28" s="126" t="s">
        <v>175</v>
      </c>
      <c r="G28" s="27"/>
    </row>
    <row r="29" spans="1:7" s="19" customFormat="1">
      <c r="A29" s="17" t="s">
        <v>880</v>
      </c>
      <c r="B29" s="311">
        <v>6</v>
      </c>
      <c r="C29" s="275" t="s">
        <v>27</v>
      </c>
      <c r="D29" s="28" t="s">
        <v>28</v>
      </c>
      <c r="E29" s="305"/>
      <c r="F29" s="11"/>
      <c r="G29" s="161" t="s">
        <v>485</v>
      </c>
    </row>
    <row r="30" spans="1:7" s="19" customFormat="1" ht="15" customHeight="1">
      <c r="A30" s="17"/>
      <c r="B30" s="312"/>
      <c r="C30" s="276"/>
      <c r="D30" s="24">
        <v>3</v>
      </c>
      <c r="E30" s="306"/>
      <c r="F30" s="301"/>
      <c r="G30" s="22"/>
    </row>
    <row r="31" spans="1:7" s="19" customFormat="1" ht="15" customHeight="1">
      <c r="A31" s="17"/>
      <c r="B31" s="312"/>
      <c r="C31" s="276"/>
      <c r="D31" s="24">
        <v>4</v>
      </c>
      <c r="E31" s="306"/>
      <c r="F31" s="302"/>
      <c r="G31" s="22"/>
    </row>
    <row r="32" spans="1:7" s="19" customFormat="1" ht="15" customHeight="1">
      <c r="A32" s="17"/>
      <c r="B32" s="312"/>
      <c r="C32" s="276"/>
      <c r="D32" s="24">
        <v>5</v>
      </c>
      <c r="E32" s="306"/>
      <c r="F32" s="302"/>
      <c r="G32" s="22"/>
    </row>
    <row r="33" spans="1:8" s="19" customFormat="1" ht="15" customHeight="1">
      <c r="A33" s="17"/>
      <c r="B33" s="312"/>
      <c r="C33" s="276"/>
      <c r="D33" s="29" t="s">
        <v>29</v>
      </c>
      <c r="E33" s="306"/>
      <c r="F33" s="302"/>
      <c r="G33" s="22"/>
    </row>
    <row r="34" spans="1:8" s="19" customFormat="1" ht="15.75" customHeight="1" thickBot="1">
      <c r="A34" s="17"/>
      <c r="B34" s="313"/>
      <c r="C34" s="277"/>
      <c r="D34" s="30" t="s">
        <v>30</v>
      </c>
      <c r="E34" s="306"/>
      <c r="F34" s="304"/>
      <c r="G34" s="22"/>
    </row>
    <row r="35" spans="1:8" s="19" customFormat="1" ht="28.5" customHeight="1">
      <c r="A35" s="17" t="s">
        <v>1074</v>
      </c>
      <c r="B35" s="272">
        <v>7</v>
      </c>
      <c r="C35" s="275" t="s">
        <v>482</v>
      </c>
      <c r="D35" s="178" t="s">
        <v>31</v>
      </c>
      <c r="E35" s="180"/>
      <c r="F35" s="280"/>
      <c r="G35" s="283" t="s">
        <v>1060</v>
      </c>
    </row>
    <row r="36" spans="1:8" s="19" customFormat="1" ht="15" customHeight="1">
      <c r="A36" s="17" t="s">
        <v>1075</v>
      </c>
      <c r="B36" s="273"/>
      <c r="C36" s="276"/>
      <c r="D36" s="29" t="s">
        <v>32</v>
      </c>
      <c r="E36" s="181"/>
      <c r="F36" s="281"/>
      <c r="G36" s="283"/>
    </row>
    <row r="37" spans="1:8" s="19" customFormat="1" ht="28.2" thickBot="1">
      <c r="A37" s="17" t="s">
        <v>1076</v>
      </c>
      <c r="B37" s="274"/>
      <c r="C37" s="277"/>
      <c r="D37" s="30" t="s">
        <v>33</v>
      </c>
      <c r="E37" s="186"/>
      <c r="F37" s="282"/>
      <c r="G37" s="284"/>
    </row>
    <row r="38" spans="1:8" s="19" customFormat="1" ht="14.4" thickBot="1">
      <c r="A38" s="17"/>
      <c r="B38" s="132"/>
      <c r="C38" s="121"/>
      <c r="D38" s="121"/>
      <c r="E38" s="138"/>
      <c r="F38" s="33"/>
    </row>
    <row r="39" spans="1:8" s="19" customFormat="1" ht="17.399999999999999">
      <c r="A39" s="17"/>
      <c r="B39" s="34"/>
      <c r="C39" s="35" t="s">
        <v>34</v>
      </c>
      <c r="D39" s="36" t="s">
        <v>35</v>
      </c>
      <c r="E39" s="139"/>
      <c r="F39" s="133" t="s">
        <v>36</v>
      </c>
      <c r="G39" s="270" t="s">
        <v>486</v>
      </c>
    </row>
    <row r="40" spans="1:8" s="19" customFormat="1" ht="38.25" customHeight="1" thickBot="1">
      <c r="A40" s="17"/>
      <c r="B40" s="163" t="s">
        <v>37</v>
      </c>
      <c r="C40" s="278" t="s">
        <v>38</v>
      </c>
      <c r="D40" s="279"/>
      <c r="E40" s="140"/>
      <c r="F40" s="134"/>
      <c r="G40" s="271"/>
      <c r="H40" s="184"/>
    </row>
    <row r="41" spans="1:8">
      <c r="A41" s="17" t="s">
        <v>881</v>
      </c>
      <c r="B41" s="199">
        <v>1</v>
      </c>
      <c r="C41" s="202" t="s">
        <v>39</v>
      </c>
      <c r="D41" s="165" t="s">
        <v>40</v>
      </c>
      <c r="E41" s="251"/>
      <c r="F41" s="128"/>
      <c r="G41" s="161" t="s">
        <v>485</v>
      </c>
    </row>
    <row r="42" spans="1:8" ht="28.5" customHeight="1">
      <c r="B42" s="199"/>
      <c r="C42" s="202"/>
      <c r="D42" s="38" t="s">
        <v>41</v>
      </c>
      <c r="E42" s="235"/>
      <c r="F42" s="12" t="s">
        <v>175</v>
      </c>
      <c r="G42" s="27"/>
    </row>
    <row r="43" spans="1:8">
      <c r="B43" s="199"/>
      <c r="C43" s="202"/>
      <c r="D43" s="39" t="s">
        <v>42</v>
      </c>
      <c r="E43" s="235"/>
      <c r="F43" s="240"/>
      <c r="G43" s="41"/>
    </row>
    <row r="44" spans="1:8">
      <c r="B44" s="199"/>
      <c r="C44" s="202"/>
      <c r="D44" s="39" t="s">
        <v>43</v>
      </c>
      <c r="E44" s="235"/>
      <c r="F44" s="241"/>
      <c r="G44" s="41"/>
    </row>
    <row r="45" spans="1:8">
      <c r="B45" s="199"/>
      <c r="C45" s="202"/>
      <c r="D45" s="39" t="s">
        <v>44</v>
      </c>
      <c r="E45" s="235"/>
      <c r="F45" s="241"/>
      <c r="G45" s="41"/>
    </row>
    <row r="46" spans="1:8">
      <c r="B46" s="199"/>
      <c r="C46" s="202"/>
      <c r="D46" s="39" t="s">
        <v>45</v>
      </c>
      <c r="E46" s="235"/>
      <c r="F46" s="241"/>
      <c r="G46" s="41"/>
    </row>
    <row r="47" spans="1:8">
      <c r="B47" s="199"/>
      <c r="C47" s="202"/>
      <c r="D47" s="39" t="s">
        <v>46</v>
      </c>
      <c r="E47" s="235"/>
      <c r="F47" s="241"/>
      <c r="G47" s="41"/>
    </row>
    <row r="48" spans="1:8">
      <c r="B48" s="199"/>
      <c r="C48" s="202"/>
      <c r="D48" s="39" t="s">
        <v>47</v>
      </c>
      <c r="E48" s="235"/>
      <c r="F48" s="241"/>
      <c r="G48" s="41"/>
    </row>
    <row r="49" spans="1:7">
      <c r="B49" s="199"/>
      <c r="C49" s="202"/>
      <c r="D49" s="39" t="s">
        <v>48</v>
      </c>
      <c r="E49" s="235"/>
      <c r="F49" s="241"/>
      <c r="G49" s="41"/>
    </row>
    <row r="50" spans="1:7">
      <c r="B50" s="199"/>
      <c r="C50" s="202"/>
      <c r="D50" s="39" t="s">
        <v>49</v>
      </c>
      <c r="E50" s="235"/>
      <c r="F50" s="241"/>
      <c r="G50" s="41"/>
    </row>
    <row r="51" spans="1:7">
      <c r="B51" s="199"/>
      <c r="C51" s="202"/>
      <c r="D51" s="39" t="s">
        <v>50</v>
      </c>
      <c r="E51" s="235"/>
      <c r="F51" s="242"/>
      <c r="G51" s="41"/>
    </row>
    <row r="52" spans="1:7" ht="30.75" customHeight="1">
      <c r="B52" s="199"/>
      <c r="C52" s="202"/>
      <c r="D52" s="42" t="s">
        <v>484</v>
      </c>
      <c r="E52" s="236"/>
      <c r="F52" s="12" t="s">
        <v>175</v>
      </c>
      <c r="G52" s="27"/>
    </row>
    <row r="53" spans="1:7">
      <c r="A53" s="17" t="s">
        <v>882</v>
      </c>
      <c r="B53" s="199"/>
      <c r="C53" s="202"/>
      <c r="D53" s="37" t="s">
        <v>51</v>
      </c>
      <c r="E53" s="234"/>
      <c r="F53" s="13"/>
      <c r="G53" s="161" t="s">
        <v>485</v>
      </c>
    </row>
    <row r="54" spans="1:7" ht="27.75" customHeight="1">
      <c r="B54" s="199"/>
      <c r="C54" s="202"/>
      <c r="D54" s="38" t="s">
        <v>41</v>
      </c>
      <c r="E54" s="235"/>
      <c r="F54" s="12" t="s">
        <v>175</v>
      </c>
      <c r="G54" s="27"/>
    </row>
    <row r="55" spans="1:7">
      <c r="B55" s="199"/>
      <c r="C55" s="202"/>
      <c r="D55" s="39" t="s">
        <v>42</v>
      </c>
      <c r="E55" s="235"/>
      <c r="F55" s="240"/>
      <c r="G55" s="41"/>
    </row>
    <row r="56" spans="1:7">
      <c r="B56" s="199"/>
      <c r="C56" s="202"/>
      <c r="D56" s="39" t="s">
        <v>43</v>
      </c>
      <c r="E56" s="235"/>
      <c r="F56" s="241"/>
      <c r="G56" s="41"/>
    </row>
    <row r="57" spans="1:7">
      <c r="B57" s="199"/>
      <c r="C57" s="202"/>
      <c r="D57" s="39" t="s">
        <v>44</v>
      </c>
      <c r="E57" s="235"/>
      <c r="F57" s="241"/>
      <c r="G57" s="41"/>
    </row>
    <row r="58" spans="1:7">
      <c r="B58" s="199"/>
      <c r="C58" s="202"/>
      <c r="D58" s="39" t="s">
        <v>45</v>
      </c>
      <c r="E58" s="235"/>
      <c r="F58" s="241"/>
      <c r="G58" s="41"/>
    </row>
    <row r="59" spans="1:7">
      <c r="B59" s="199"/>
      <c r="C59" s="202"/>
      <c r="D59" s="39" t="s">
        <v>46</v>
      </c>
      <c r="E59" s="235"/>
      <c r="F59" s="241"/>
      <c r="G59" s="41"/>
    </row>
    <row r="60" spans="1:7">
      <c r="B60" s="199"/>
      <c r="C60" s="202"/>
      <c r="D60" s="39" t="s">
        <v>47</v>
      </c>
      <c r="E60" s="235"/>
      <c r="F60" s="241"/>
      <c r="G60" s="41"/>
    </row>
    <row r="61" spans="1:7">
      <c r="B61" s="199"/>
      <c r="C61" s="202"/>
      <c r="D61" s="39" t="s">
        <v>48</v>
      </c>
      <c r="E61" s="235"/>
      <c r="F61" s="241"/>
      <c r="G61" s="41"/>
    </row>
    <row r="62" spans="1:7">
      <c r="B62" s="199"/>
      <c r="C62" s="202"/>
      <c r="D62" s="39" t="s">
        <v>49</v>
      </c>
      <c r="E62" s="235"/>
      <c r="F62" s="241"/>
      <c r="G62" s="41"/>
    </row>
    <row r="63" spans="1:7">
      <c r="B63" s="199"/>
      <c r="C63" s="202"/>
      <c r="D63" s="39" t="s">
        <v>50</v>
      </c>
      <c r="E63" s="235"/>
      <c r="F63" s="242"/>
      <c r="G63" s="41"/>
    </row>
    <row r="64" spans="1:7" ht="29.25" customHeight="1">
      <c r="B64" s="200"/>
      <c r="C64" s="203"/>
      <c r="D64" s="38" t="s">
        <v>484</v>
      </c>
      <c r="E64" s="236"/>
      <c r="F64" s="12" t="s">
        <v>175</v>
      </c>
      <c r="G64" s="27"/>
    </row>
    <row r="65" spans="1:7">
      <c r="B65" s="43"/>
      <c r="C65" s="44"/>
      <c r="D65" s="45"/>
      <c r="E65" s="141"/>
      <c r="F65" s="46"/>
      <c r="G65" s="41"/>
    </row>
    <row r="66" spans="1:7" ht="28.5" customHeight="1">
      <c r="A66" s="17" t="s">
        <v>883</v>
      </c>
      <c r="B66" s="198">
        <v>2</v>
      </c>
      <c r="C66" s="201" t="s">
        <v>52</v>
      </c>
      <c r="D66" s="37" t="s">
        <v>53</v>
      </c>
      <c r="E66" s="234"/>
      <c r="F66" s="13"/>
      <c r="G66" s="191" t="s">
        <v>485</v>
      </c>
    </row>
    <row r="67" spans="1:7">
      <c r="B67" s="199"/>
      <c r="C67" s="202"/>
      <c r="D67" s="39" t="s">
        <v>54</v>
      </c>
      <c r="E67" s="235"/>
      <c r="F67" s="240"/>
      <c r="G67" s="41"/>
    </row>
    <row r="68" spans="1:7">
      <c r="B68" s="199"/>
      <c r="C68" s="202"/>
      <c r="D68" s="39" t="s">
        <v>55</v>
      </c>
      <c r="E68" s="235"/>
      <c r="F68" s="241"/>
      <c r="G68" s="41"/>
    </row>
    <row r="69" spans="1:7">
      <c r="B69" s="199"/>
      <c r="C69" s="202"/>
      <c r="D69" s="39" t="s">
        <v>56</v>
      </c>
      <c r="E69" s="235"/>
      <c r="F69" s="242"/>
      <c r="G69" s="41"/>
    </row>
    <row r="70" spans="1:7" ht="27.75" customHeight="1">
      <c r="B70" s="199"/>
      <c r="C70" s="202"/>
      <c r="D70" s="47" t="s">
        <v>57</v>
      </c>
      <c r="E70" s="235"/>
      <c r="F70" s="12" t="s">
        <v>175</v>
      </c>
      <c r="G70" s="27"/>
    </row>
    <row r="71" spans="1:7" ht="27.75" customHeight="1">
      <c r="B71" s="199"/>
      <c r="C71" s="202"/>
      <c r="D71" s="47" t="s">
        <v>58</v>
      </c>
      <c r="E71" s="235"/>
      <c r="F71" s="12" t="s">
        <v>175</v>
      </c>
      <c r="G71" s="27"/>
    </row>
    <row r="72" spans="1:7">
      <c r="B72" s="199"/>
      <c r="C72" s="202"/>
      <c r="D72" s="48" t="s">
        <v>59</v>
      </c>
      <c r="E72" s="236"/>
      <c r="F72" s="40"/>
      <c r="G72" s="41"/>
    </row>
    <row r="73" spans="1:7">
      <c r="A73" s="17" t="s">
        <v>884</v>
      </c>
      <c r="B73" s="199"/>
      <c r="C73" s="202"/>
      <c r="D73" s="37" t="s">
        <v>60</v>
      </c>
      <c r="E73" s="234"/>
      <c r="F73" s="13"/>
      <c r="G73" s="161" t="s">
        <v>485</v>
      </c>
    </row>
    <row r="74" spans="1:7">
      <c r="B74" s="199"/>
      <c r="C74" s="202"/>
      <c r="D74" s="39" t="s">
        <v>54</v>
      </c>
      <c r="E74" s="235"/>
      <c r="F74" s="240"/>
      <c r="G74" s="41"/>
    </row>
    <row r="75" spans="1:7">
      <c r="B75" s="199"/>
      <c r="C75" s="202"/>
      <c r="D75" s="39" t="s">
        <v>55</v>
      </c>
      <c r="E75" s="235"/>
      <c r="F75" s="241"/>
      <c r="G75" s="41"/>
    </row>
    <row r="76" spans="1:7">
      <c r="B76" s="199"/>
      <c r="C76" s="202"/>
      <c r="D76" s="39" t="s">
        <v>56</v>
      </c>
      <c r="E76" s="235"/>
      <c r="F76" s="242"/>
      <c r="G76" s="41"/>
    </row>
    <row r="77" spans="1:7" ht="28.5" customHeight="1">
      <c r="B77" s="199"/>
      <c r="C77" s="202"/>
      <c r="D77" s="47" t="s">
        <v>57</v>
      </c>
      <c r="E77" s="235"/>
      <c r="F77" s="12" t="s">
        <v>175</v>
      </c>
      <c r="G77" s="27"/>
    </row>
    <row r="78" spans="1:7" ht="26.25" customHeight="1">
      <c r="B78" s="199"/>
      <c r="C78" s="202"/>
      <c r="D78" s="47" t="s">
        <v>58</v>
      </c>
      <c r="E78" s="235"/>
      <c r="F78" s="12" t="s">
        <v>175</v>
      </c>
      <c r="G78" s="27"/>
    </row>
    <row r="79" spans="1:7" ht="15" customHeight="1">
      <c r="B79" s="200"/>
      <c r="C79" s="203"/>
      <c r="D79" s="48" t="s">
        <v>59</v>
      </c>
      <c r="E79" s="236"/>
      <c r="F79" s="40"/>
      <c r="G79" s="41"/>
    </row>
    <row r="80" spans="1:7">
      <c r="B80" s="43"/>
      <c r="C80" s="44"/>
      <c r="D80" s="45"/>
      <c r="E80" s="141"/>
      <c r="F80" s="46"/>
      <c r="G80" s="41"/>
    </row>
    <row r="81" spans="1:8">
      <c r="A81" s="17" t="s">
        <v>885</v>
      </c>
      <c r="B81" s="198">
        <v>3</v>
      </c>
      <c r="C81" s="201" t="s">
        <v>61</v>
      </c>
      <c r="D81" s="37" t="s">
        <v>62</v>
      </c>
      <c r="E81" s="234"/>
      <c r="F81" s="13"/>
      <c r="G81" s="161" t="s">
        <v>485</v>
      </c>
    </row>
    <row r="82" spans="1:8" ht="27.6">
      <c r="B82" s="199"/>
      <c r="C82" s="202"/>
      <c r="D82" s="39" t="s">
        <v>63</v>
      </c>
      <c r="E82" s="235"/>
      <c r="F82" s="240"/>
      <c r="G82" s="49"/>
    </row>
    <row r="83" spans="1:8">
      <c r="B83" s="199"/>
      <c r="C83" s="202"/>
      <c r="D83" s="39" t="s">
        <v>64</v>
      </c>
      <c r="E83" s="235"/>
      <c r="F83" s="241"/>
      <c r="G83" s="41"/>
    </row>
    <row r="84" spans="1:8" ht="27.6">
      <c r="B84" s="199"/>
      <c r="C84" s="202"/>
      <c r="D84" s="39" t="s">
        <v>65</v>
      </c>
      <c r="E84" s="235"/>
      <c r="F84" s="241"/>
      <c r="G84" s="41"/>
    </row>
    <row r="85" spans="1:8">
      <c r="B85" s="199"/>
      <c r="C85" s="202"/>
      <c r="D85" s="39" t="s">
        <v>66</v>
      </c>
      <c r="E85" s="235"/>
      <c r="F85" s="241"/>
      <c r="G85" s="41"/>
    </row>
    <row r="86" spans="1:8">
      <c r="B86" s="199"/>
      <c r="C86" s="202"/>
      <c r="D86" s="48" t="s">
        <v>67</v>
      </c>
      <c r="E86" s="235"/>
      <c r="F86" s="241"/>
      <c r="G86" s="41"/>
    </row>
    <row r="87" spans="1:8">
      <c r="B87" s="50"/>
      <c r="C87" s="51"/>
      <c r="D87" s="48" t="s">
        <v>68</v>
      </c>
      <c r="E87" s="236"/>
      <c r="F87" s="242"/>
      <c r="G87" s="41"/>
    </row>
    <row r="88" spans="1:8">
      <c r="B88" s="43"/>
      <c r="C88" s="44"/>
      <c r="D88" s="45"/>
      <c r="E88" s="153"/>
      <c r="F88" s="46"/>
      <c r="G88" s="41"/>
    </row>
    <row r="89" spans="1:8" ht="13.95" customHeight="1">
      <c r="A89" s="17" t="s">
        <v>1092</v>
      </c>
      <c r="B89" s="198">
        <v>4</v>
      </c>
      <c r="C89" s="291" t="s">
        <v>977</v>
      </c>
      <c r="D89" s="185" t="s">
        <v>69</v>
      </c>
      <c r="E89" s="232"/>
      <c r="F89" s="233"/>
      <c r="G89" s="41"/>
      <c r="H89" s="184"/>
    </row>
    <row r="90" spans="1:8">
      <c r="A90" s="17" t="s">
        <v>1080</v>
      </c>
      <c r="B90" s="199"/>
      <c r="C90" s="292"/>
      <c r="D90" s="187" t="s">
        <v>70</v>
      </c>
      <c r="E90" s="188"/>
      <c r="F90" s="267"/>
      <c r="G90" s="283" t="s">
        <v>1060</v>
      </c>
    </row>
    <row r="91" spans="1:8">
      <c r="A91" s="17" t="s">
        <v>1081</v>
      </c>
      <c r="B91" s="199"/>
      <c r="C91" s="292"/>
      <c r="D91" s="39" t="s">
        <v>71</v>
      </c>
      <c r="E91" s="188"/>
      <c r="F91" s="268"/>
      <c r="G91" s="283"/>
    </row>
    <row r="92" spans="1:8">
      <c r="A92" s="17" t="s">
        <v>1082</v>
      </c>
      <c r="B92" s="199"/>
      <c r="C92" s="292"/>
      <c r="D92" s="39" t="s">
        <v>72</v>
      </c>
      <c r="E92" s="188"/>
      <c r="F92" s="268"/>
      <c r="G92" s="283"/>
    </row>
    <row r="93" spans="1:8">
      <c r="A93" s="17" t="s">
        <v>1083</v>
      </c>
      <c r="B93" s="199"/>
      <c r="C93" s="292"/>
      <c r="D93" s="39" t="s">
        <v>73</v>
      </c>
      <c r="E93" s="188"/>
      <c r="F93" s="268"/>
      <c r="G93" s="283"/>
    </row>
    <row r="94" spans="1:8">
      <c r="A94" s="17" t="s">
        <v>1084</v>
      </c>
      <c r="B94" s="199"/>
      <c r="C94" s="292"/>
      <c r="D94" s="39" t="s">
        <v>74</v>
      </c>
      <c r="E94" s="188"/>
      <c r="F94" s="269"/>
      <c r="G94" s="283"/>
    </row>
    <row r="95" spans="1:8" ht="29.25" customHeight="1">
      <c r="A95" s="17" t="s">
        <v>1085</v>
      </c>
      <c r="B95" s="199"/>
      <c r="C95" s="292"/>
      <c r="D95" s="38" t="s">
        <v>75</v>
      </c>
      <c r="E95" s="188"/>
      <c r="F95" s="12" t="s">
        <v>175</v>
      </c>
      <c r="G95" s="283"/>
    </row>
    <row r="96" spans="1:8" ht="30" customHeight="1" thickBot="1">
      <c r="A96" s="17" t="s">
        <v>1086</v>
      </c>
      <c r="B96" s="199"/>
      <c r="C96" s="292"/>
      <c r="D96" s="47" t="s">
        <v>76</v>
      </c>
      <c r="E96" s="189"/>
      <c r="F96" s="127" t="s">
        <v>175</v>
      </c>
      <c r="G96" s="283"/>
    </row>
    <row r="97" spans="1:8" s="19" customFormat="1" ht="19.5" customHeight="1">
      <c r="A97" s="17"/>
      <c r="B97" s="206" t="s">
        <v>77</v>
      </c>
      <c r="C97" s="296" t="s">
        <v>78</v>
      </c>
      <c r="D97" s="297"/>
      <c r="E97" s="297"/>
      <c r="F97" s="298"/>
      <c r="G97" s="22"/>
    </row>
    <row r="98" spans="1:8" s="19" customFormat="1" ht="18.75" customHeight="1" thickBot="1">
      <c r="A98" s="17"/>
      <c r="B98" s="207"/>
      <c r="C98" s="278"/>
      <c r="D98" s="299"/>
      <c r="E98" s="299"/>
      <c r="F98" s="300"/>
      <c r="G98" s="22"/>
    </row>
    <row r="99" spans="1:8" ht="13.95" customHeight="1">
      <c r="A99" s="17" t="s">
        <v>1093</v>
      </c>
      <c r="B99" s="262">
        <v>5</v>
      </c>
      <c r="C99" s="202" t="s">
        <v>943</v>
      </c>
      <c r="D99" s="165" t="s">
        <v>79</v>
      </c>
      <c r="E99" s="232"/>
      <c r="F99" s="233"/>
      <c r="G99" s="22"/>
      <c r="H99" s="184"/>
    </row>
    <row r="100" spans="1:8" ht="55.2">
      <c r="A100" s="17" t="s">
        <v>1087</v>
      </c>
      <c r="B100" s="262"/>
      <c r="C100" s="202"/>
      <c r="D100" s="39" t="s">
        <v>80</v>
      </c>
      <c r="E100" s="188"/>
      <c r="F100" s="267"/>
      <c r="G100" s="283" t="s">
        <v>1060</v>
      </c>
    </row>
    <row r="101" spans="1:8" ht="55.2">
      <c r="A101" s="17" t="s">
        <v>1088</v>
      </c>
      <c r="B101" s="262"/>
      <c r="C101" s="202"/>
      <c r="D101" s="39" t="s">
        <v>81</v>
      </c>
      <c r="E101" s="188"/>
      <c r="F101" s="268"/>
      <c r="G101" s="283"/>
    </row>
    <row r="102" spans="1:8" ht="27.6">
      <c r="A102" s="17" t="s">
        <v>1089</v>
      </c>
      <c r="B102" s="262"/>
      <c r="C102" s="202"/>
      <c r="D102" s="39" t="s">
        <v>82</v>
      </c>
      <c r="E102" s="188"/>
      <c r="F102" s="269"/>
      <c r="G102" s="283"/>
    </row>
    <row r="103" spans="1:8" ht="28.5" customHeight="1">
      <c r="A103" s="17" t="s">
        <v>1090</v>
      </c>
      <c r="B103" s="262"/>
      <c r="C103" s="202"/>
      <c r="D103" s="47" t="s">
        <v>83</v>
      </c>
      <c r="E103" s="188"/>
      <c r="F103" s="12" t="s">
        <v>175</v>
      </c>
      <c r="G103" s="283"/>
    </row>
    <row r="104" spans="1:8" ht="28.2" thickBot="1">
      <c r="A104" s="17" t="s">
        <v>1091</v>
      </c>
      <c r="B104" s="262"/>
      <c r="C104" s="202"/>
      <c r="D104" s="47" t="s">
        <v>84</v>
      </c>
      <c r="E104" s="189"/>
      <c r="F104" s="127" t="s">
        <v>175</v>
      </c>
      <c r="G104" s="283"/>
    </row>
    <row r="105" spans="1:8" ht="15.75" customHeight="1">
      <c r="B105" s="256"/>
      <c r="C105" s="263" t="s">
        <v>85</v>
      </c>
      <c r="D105" s="258"/>
      <c r="E105" s="258"/>
      <c r="F105" s="264"/>
      <c r="G105" s="41"/>
    </row>
    <row r="106" spans="1:8" ht="15.75" customHeight="1" thickBot="1">
      <c r="B106" s="257"/>
      <c r="C106" s="265"/>
      <c r="D106" s="259"/>
      <c r="E106" s="259"/>
      <c r="F106" s="266"/>
      <c r="G106" s="41"/>
    </row>
    <row r="107" spans="1:8">
      <c r="A107" s="17" t="s">
        <v>886</v>
      </c>
      <c r="B107" s="199">
        <v>6</v>
      </c>
      <c r="C107" s="202" t="s">
        <v>86</v>
      </c>
      <c r="D107" s="165" t="s">
        <v>87</v>
      </c>
      <c r="E107" s="251"/>
      <c r="F107" s="128"/>
      <c r="G107" s="161" t="s">
        <v>485</v>
      </c>
    </row>
    <row r="108" spans="1:8" ht="18.75" customHeight="1">
      <c r="B108" s="199"/>
      <c r="C108" s="202"/>
      <c r="D108" s="39" t="s">
        <v>88</v>
      </c>
      <c r="E108" s="235"/>
      <c r="F108" s="240"/>
      <c r="G108" s="41"/>
    </row>
    <row r="109" spans="1:8" ht="36" customHeight="1">
      <c r="B109" s="200"/>
      <c r="C109" s="203"/>
      <c r="D109" s="39" t="s">
        <v>89</v>
      </c>
      <c r="E109" s="236"/>
      <c r="F109" s="242"/>
      <c r="G109" s="41"/>
    </row>
    <row r="110" spans="1:8">
      <c r="B110" s="43"/>
      <c r="C110" s="44"/>
      <c r="D110" s="45"/>
      <c r="E110" s="141"/>
      <c r="F110" s="46"/>
      <c r="G110" s="41"/>
    </row>
    <row r="111" spans="1:8">
      <c r="A111" s="17" t="s">
        <v>887</v>
      </c>
      <c r="B111" s="198">
        <v>7</v>
      </c>
      <c r="C111" s="201" t="s">
        <v>90</v>
      </c>
      <c r="D111" s="37" t="s">
        <v>91</v>
      </c>
      <c r="E111" s="234"/>
      <c r="F111" s="13"/>
      <c r="G111" s="161" t="s">
        <v>485</v>
      </c>
    </row>
    <row r="112" spans="1:8">
      <c r="B112" s="199"/>
      <c r="C112" s="202"/>
      <c r="D112" s="39" t="s">
        <v>92</v>
      </c>
      <c r="E112" s="235"/>
      <c r="F112" s="240"/>
      <c r="G112" s="41"/>
    </row>
    <row r="113" spans="1:7">
      <c r="B113" s="199"/>
      <c r="C113" s="202"/>
      <c r="D113" s="39" t="s">
        <v>93</v>
      </c>
      <c r="E113" s="235"/>
      <c r="F113" s="241"/>
      <c r="G113" s="41"/>
    </row>
    <row r="114" spans="1:7">
      <c r="B114" s="199"/>
      <c r="C114" s="202"/>
      <c r="D114" s="39" t="s">
        <v>94</v>
      </c>
      <c r="E114" s="235"/>
      <c r="F114" s="241"/>
      <c r="G114" s="41"/>
    </row>
    <row r="115" spans="1:7">
      <c r="B115" s="199"/>
      <c r="C115" s="202"/>
      <c r="D115" s="39" t="s">
        <v>95</v>
      </c>
      <c r="E115" s="235"/>
      <c r="F115" s="241"/>
      <c r="G115" s="41"/>
    </row>
    <row r="116" spans="1:7">
      <c r="B116" s="199"/>
      <c r="C116" s="202"/>
      <c r="D116" s="39" t="s">
        <v>96</v>
      </c>
      <c r="E116" s="236"/>
      <c r="F116" s="242"/>
      <c r="G116" s="41"/>
    </row>
    <row r="117" spans="1:7">
      <c r="B117" s="43"/>
      <c r="C117" s="44"/>
      <c r="D117" s="45"/>
      <c r="E117" s="141"/>
      <c r="F117" s="46"/>
      <c r="G117" s="41"/>
    </row>
    <row r="118" spans="1:7">
      <c r="A118" s="17" t="s">
        <v>888</v>
      </c>
      <c r="B118" s="198" t="s">
        <v>97</v>
      </c>
      <c r="C118" s="201" t="s">
        <v>98</v>
      </c>
      <c r="D118" s="37" t="s">
        <v>99</v>
      </c>
      <c r="E118" s="234"/>
      <c r="F118" s="13"/>
      <c r="G118" s="161" t="s">
        <v>485</v>
      </c>
    </row>
    <row r="119" spans="1:7">
      <c r="B119" s="199"/>
      <c r="C119" s="202"/>
      <c r="D119" s="39" t="s">
        <v>100</v>
      </c>
      <c r="E119" s="235"/>
      <c r="F119" s="240"/>
      <c r="G119" s="41"/>
    </row>
    <row r="120" spans="1:7">
      <c r="B120" s="199"/>
      <c r="C120" s="202"/>
      <c r="D120" s="39" t="s">
        <v>101</v>
      </c>
      <c r="E120" s="235"/>
      <c r="F120" s="241"/>
      <c r="G120" s="41"/>
    </row>
    <row r="121" spans="1:7">
      <c r="B121" s="199"/>
      <c r="C121" s="202"/>
      <c r="D121" s="39" t="s">
        <v>102</v>
      </c>
      <c r="E121" s="235"/>
      <c r="F121" s="241"/>
      <c r="G121" s="41"/>
    </row>
    <row r="122" spans="1:7">
      <c r="B122" s="199"/>
      <c r="C122" s="202"/>
      <c r="D122" s="48" t="s">
        <v>103</v>
      </c>
      <c r="E122" s="235"/>
      <c r="F122" s="241"/>
      <c r="G122" s="41"/>
    </row>
    <row r="123" spans="1:7">
      <c r="B123" s="199"/>
      <c r="C123" s="202"/>
      <c r="D123" s="48" t="s">
        <v>104</v>
      </c>
      <c r="E123" s="235"/>
      <c r="F123" s="241"/>
      <c r="G123" s="41"/>
    </row>
    <row r="124" spans="1:7">
      <c r="B124" s="199"/>
      <c r="C124" s="202"/>
      <c r="D124" s="48" t="s">
        <v>105</v>
      </c>
      <c r="E124" s="235"/>
      <c r="F124" s="241"/>
      <c r="G124" s="41"/>
    </row>
    <row r="125" spans="1:7">
      <c r="B125" s="199"/>
      <c r="C125" s="202"/>
      <c r="D125" s="48" t="s">
        <v>106</v>
      </c>
      <c r="E125" s="235"/>
      <c r="F125" s="241"/>
      <c r="G125" s="41"/>
    </row>
    <row r="126" spans="1:7">
      <c r="B126" s="199"/>
      <c r="C126" s="202"/>
      <c r="D126" s="48" t="s">
        <v>107</v>
      </c>
      <c r="E126" s="236"/>
      <c r="F126" s="242"/>
      <c r="G126" s="41"/>
    </row>
    <row r="127" spans="1:7">
      <c r="B127" s="43"/>
      <c r="C127" s="44"/>
      <c r="D127" s="45"/>
      <c r="E127" s="141"/>
      <c r="F127" s="46"/>
      <c r="G127" s="41"/>
    </row>
    <row r="128" spans="1:7">
      <c r="A128" s="17" t="s">
        <v>889</v>
      </c>
      <c r="B128" s="198">
        <v>8</v>
      </c>
      <c r="C128" s="201" t="s">
        <v>108</v>
      </c>
      <c r="D128" s="37" t="s">
        <v>109</v>
      </c>
      <c r="E128" s="234"/>
      <c r="F128" s="13"/>
      <c r="G128" s="161" t="s">
        <v>485</v>
      </c>
    </row>
    <row r="129" spans="1:7">
      <c r="B129" s="199"/>
      <c r="C129" s="202"/>
      <c r="D129" s="39" t="s">
        <v>110</v>
      </c>
      <c r="E129" s="235"/>
      <c r="F129" s="240"/>
      <c r="G129" s="41"/>
    </row>
    <row r="130" spans="1:7">
      <c r="B130" s="200"/>
      <c r="C130" s="203"/>
      <c r="D130" s="39" t="s">
        <v>111</v>
      </c>
      <c r="E130" s="236"/>
      <c r="F130" s="242"/>
      <c r="G130" s="41"/>
    </row>
    <row r="131" spans="1:7">
      <c r="B131" s="52"/>
      <c r="C131" s="53"/>
      <c r="D131" s="45"/>
      <c r="E131" s="141"/>
      <c r="F131" s="46"/>
      <c r="G131" s="41"/>
    </row>
    <row r="132" spans="1:7">
      <c r="A132" s="17" t="s">
        <v>890</v>
      </c>
      <c r="B132" s="198" t="s">
        <v>112</v>
      </c>
      <c r="C132" s="201" t="s">
        <v>113</v>
      </c>
      <c r="D132" s="37" t="s">
        <v>114</v>
      </c>
      <c r="E132" s="234"/>
      <c r="F132" s="13"/>
      <c r="G132" s="161" t="s">
        <v>485</v>
      </c>
    </row>
    <row r="133" spans="1:7">
      <c r="B133" s="199"/>
      <c r="C133" s="202"/>
      <c r="D133" s="39" t="s">
        <v>115</v>
      </c>
      <c r="E133" s="235"/>
      <c r="F133" s="240"/>
      <c r="G133" s="41"/>
    </row>
    <row r="134" spans="1:7" ht="27.6">
      <c r="B134" s="199"/>
      <c r="C134" s="202"/>
      <c r="D134" s="39" t="s">
        <v>116</v>
      </c>
      <c r="E134" s="235"/>
      <c r="F134" s="242"/>
      <c r="G134" s="41"/>
    </row>
    <row r="135" spans="1:7" ht="28.5" customHeight="1">
      <c r="B135" s="200"/>
      <c r="C135" s="203"/>
      <c r="D135" s="38" t="s">
        <v>117</v>
      </c>
      <c r="E135" s="236"/>
      <c r="F135" s="12" t="s">
        <v>175</v>
      </c>
      <c r="G135" s="27"/>
    </row>
    <row r="136" spans="1:7">
      <c r="B136" s="43"/>
      <c r="C136" s="44"/>
      <c r="D136" s="45"/>
      <c r="E136" s="141"/>
      <c r="F136" s="46"/>
      <c r="G136" s="41"/>
    </row>
    <row r="137" spans="1:7">
      <c r="A137" s="17" t="s">
        <v>891</v>
      </c>
      <c r="B137" s="198" t="s">
        <v>118</v>
      </c>
      <c r="C137" s="201" t="s">
        <v>119</v>
      </c>
      <c r="D137" s="37" t="s">
        <v>120</v>
      </c>
      <c r="E137" s="232"/>
      <c r="F137" s="233"/>
      <c r="G137" s="41"/>
    </row>
    <row r="138" spans="1:7" ht="13.5" customHeight="1">
      <c r="A138" s="17" t="s">
        <v>982</v>
      </c>
      <c r="B138" s="199"/>
      <c r="C138" s="202"/>
      <c r="D138" s="39" t="s">
        <v>121</v>
      </c>
      <c r="E138" s="142"/>
      <c r="F138" s="314"/>
      <c r="G138" s="283" t="s">
        <v>1060</v>
      </c>
    </row>
    <row r="139" spans="1:7">
      <c r="A139" s="17" t="s">
        <v>983</v>
      </c>
      <c r="B139" s="199"/>
      <c r="C139" s="202"/>
      <c r="D139" s="39" t="s">
        <v>122</v>
      </c>
      <c r="E139" s="142"/>
      <c r="F139" s="315"/>
      <c r="G139" s="283"/>
    </row>
    <row r="140" spans="1:7">
      <c r="A140" s="17" t="s">
        <v>984</v>
      </c>
      <c r="B140" s="199"/>
      <c r="C140" s="202"/>
      <c r="D140" s="39" t="s">
        <v>123</v>
      </c>
      <c r="E140" s="142"/>
      <c r="F140" s="315"/>
      <c r="G140" s="283"/>
    </row>
    <row r="141" spans="1:7">
      <c r="A141" s="17" t="s">
        <v>985</v>
      </c>
      <c r="B141" s="199"/>
      <c r="C141" s="202"/>
      <c r="D141" s="39" t="s">
        <v>124</v>
      </c>
      <c r="E141" s="142"/>
      <c r="F141" s="315"/>
      <c r="G141" s="283"/>
    </row>
    <row r="142" spans="1:7">
      <c r="A142" s="17" t="s">
        <v>986</v>
      </c>
      <c r="B142" s="199"/>
      <c r="C142" s="202"/>
      <c r="D142" s="39" t="s">
        <v>125</v>
      </c>
      <c r="E142" s="142"/>
      <c r="F142" s="315"/>
      <c r="G142" s="283"/>
    </row>
    <row r="143" spans="1:7">
      <c r="A143" s="17" t="s">
        <v>987</v>
      </c>
      <c r="B143" s="199"/>
      <c r="C143" s="202"/>
      <c r="D143" s="39" t="s">
        <v>126</v>
      </c>
      <c r="E143" s="142"/>
      <c r="F143" s="316"/>
      <c r="G143" s="283"/>
    </row>
    <row r="144" spans="1:7" ht="43.5" customHeight="1">
      <c r="A144" s="17" t="s">
        <v>1001</v>
      </c>
      <c r="B144" s="200"/>
      <c r="C144" s="203"/>
      <c r="D144" s="38" t="s">
        <v>127</v>
      </c>
      <c r="E144" s="142"/>
      <c r="F144" s="12" t="s">
        <v>175</v>
      </c>
      <c r="G144" s="283"/>
    </row>
    <row r="145" spans="1:8">
      <c r="B145" s="52"/>
      <c r="C145" s="53"/>
      <c r="D145" s="45"/>
      <c r="E145" s="141"/>
      <c r="F145" s="46"/>
      <c r="G145" s="41"/>
    </row>
    <row r="146" spans="1:8">
      <c r="A146" s="17" t="s">
        <v>892</v>
      </c>
      <c r="B146" s="198">
        <v>9</v>
      </c>
      <c r="C146" s="201" t="s">
        <v>128</v>
      </c>
      <c r="D146" s="37" t="s">
        <v>129</v>
      </c>
      <c r="E146" s="234"/>
      <c r="F146" s="13"/>
      <c r="G146" s="161" t="s">
        <v>485</v>
      </c>
    </row>
    <row r="147" spans="1:8">
      <c r="B147" s="199"/>
      <c r="C147" s="202"/>
      <c r="D147" s="39" t="s">
        <v>130</v>
      </c>
      <c r="E147" s="235"/>
      <c r="F147" s="240"/>
      <c r="G147" s="41"/>
    </row>
    <row r="148" spans="1:8">
      <c r="B148" s="199"/>
      <c r="C148" s="202"/>
      <c r="D148" s="39" t="s">
        <v>131</v>
      </c>
      <c r="E148" s="235"/>
      <c r="F148" s="241"/>
      <c r="G148" s="41"/>
    </row>
    <row r="149" spans="1:8">
      <c r="B149" s="200"/>
      <c r="C149" s="203"/>
      <c r="D149" s="48" t="s">
        <v>132</v>
      </c>
      <c r="E149" s="236"/>
      <c r="F149" s="242"/>
      <c r="G149" s="41"/>
    </row>
    <row r="150" spans="1:8">
      <c r="B150" s="43"/>
      <c r="C150" s="44"/>
      <c r="D150" s="45"/>
      <c r="E150" s="141"/>
      <c r="F150" s="46"/>
      <c r="G150" s="41"/>
    </row>
    <row r="151" spans="1:8">
      <c r="A151" s="17" t="s">
        <v>893</v>
      </c>
      <c r="B151" s="198" t="s">
        <v>133</v>
      </c>
      <c r="C151" s="201" t="s">
        <v>134</v>
      </c>
      <c r="D151" s="37" t="s">
        <v>135</v>
      </c>
      <c r="E151" s="234"/>
      <c r="F151" s="13"/>
      <c r="G151" s="161" t="s">
        <v>485</v>
      </c>
    </row>
    <row r="152" spans="1:8">
      <c r="B152" s="199"/>
      <c r="C152" s="202"/>
      <c r="D152" s="54" t="s">
        <v>136</v>
      </c>
      <c r="E152" s="235"/>
      <c r="F152" s="240"/>
      <c r="G152" s="41"/>
    </row>
    <row r="153" spans="1:8">
      <c r="B153" s="199"/>
      <c r="C153" s="202"/>
      <c r="D153" s="54" t="s">
        <v>137</v>
      </c>
      <c r="E153" s="235"/>
      <c r="F153" s="241"/>
      <c r="G153" s="41"/>
    </row>
    <row r="154" spans="1:8">
      <c r="B154" s="199"/>
      <c r="C154" s="202"/>
      <c r="D154" s="54" t="s">
        <v>138</v>
      </c>
      <c r="E154" s="235"/>
      <c r="F154" s="241"/>
      <c r="G154" s="41"/>
    </row>
    <row r="155" spans="1:8">
      <c r="B155" s="199"/>
      <c r="C155" s="202"/>
      <c r="D155" s="54" t="s">
        <v>139</v>
      </c>
      <c r="E155" s="235"/>
      <c r="F155" s="241"/>
      <c r="G155" s="41"/>
    </row>
    <row r="156" spans="1:8">
      <c r="B156" s="200"/>
      <c r="C156" s="203"/>
      <c r="D156" s="54" t="s">
        <v>140</v>
      </c>
      <c r="E156" s="236"/>
      <c r="F156" s="242"/>
      <c r="G156" s="41"/>
    </row>
    <row r="157" spans="1:8">
      <c r="B157" s="43"/>
      <c r="C157" s="44"/>
      <c r="D157" s="45"/>
      <c r="E157" s="141"/>
      <c r="F157" s="46"/>
      <c r="G157" s="41"/>
    </row>
    <row r="158" spans="1:8" ht="13.95" customHeight="1">
      <c r="A158" s="17" t="s">
        <v>894</v>
      </c>
      <c r="B158" s="198" t="s">
        <v>141</v>
      </c>
      <c r="C158" s="201" t="s">
        <v>142</v>
      </c>
      <c r="D158" s="37" t="s">
        <v>143</v>
      </c>
      <c r="E158" s="323"/>
      <c r="F158" s="324"/>
      <c r="G158" s="41"/>
      <c r="H158" s="184"/>
    </row>
    <row r="159" spans="1:8" ht="27.6" customHeight="1">
      <c r="A159" s="17" t="s">
        <v>1094</v>
      </c>
      <c r="B159" s="199"/>
      <c r="C159" s="202"/>
      <c r="D159" s="54" t="s">
        <v>144</v>
      </c>
      <c r="E159" s="190"/>
      <c r="F159" s="268"/>
      <c r="G159" s="335" t="s">
        <v>1060</v>
      </c>
    </row>
    <row r="160" spans="1:8">
      <c r="A160" s="17" t="s">
        <v>1095</v>
      </c>
      <c r="B160" s="199"/>
      <c r="C160" s="202"/>
      <c r="D160" s="54" t="s">
        <v>145</v>
      </c>
      <c r="E160" s="142"/>
      <c r="F160" s="268"/>
      <c r="G160" s="335"/>
    </row>
    <row r="161" spans="1:8" ht="27.6">
      <c r="A161" s="17" t="s">
        <v>1096</v>
      </c>
      <c r="B161" s="199"/>
      <c r="C161" s="202"/>
      <c r="D161" s="54" t="s">
        <v>146</v>
      </c>
      <c r="E161" s="142"/>
      <c r="F161" s="268"/>
      <c r="G161" s="335"/>
    </row>
    <row r="162" spans="1:8" ht="27.6">
      <c r="A162" s="17" t="s">
        <v>1097</v>
      </c>
      <c r="B162" s="199"/>
      <c r="C162" s="202"/>
      <c r="D162" s="54" t="s">
        <v>147</v>
      </c>
      <c r="E162" s="142"/>
      <c r="F162" s="269"/>
      <c r="G162" s="335"/>
    </row>
    <row r="163" spans="1:8" ht="28.5" customHeight="1">
      <c r="A163" s="17" t="s">
        <v>1098</v>
      </c>
      <c r="B163" s="199"/>
      <c r="C163" s="202"/>
      <c r="D163" s="55" t="s">
        <v>148</v>
      </c>
      <c r="E163" s="142"/>
      <c r="F163" s="12" t="s">
        <v>175</v>
      </c>
      <c r="G163" s="335"/>
    </row>
    <row r="164" spans="1:8">
      <c r="B164" s="43"/>
      <c r="C164" s="44"/>
      <c r="D164" s="45"/>
      <c r="E164" s="141"/>
      <c r="F164" s="46"/>
      <c r="G164" s="192"/>
    </row>
    <row r="165" spans="1:8" ht="13.95" customHeight="1">
      <c r="A165" s="17" t="s">
        <v>895</v>
      </c>
      <c r="B165" s="198">
        <v>10</v>
      </c>
      <c r="C165" s="201" t="s">
        <v>149</v>
      </c>
      <c r="D165" s="37" t="s">
        <v>150</v>
      </c>
      <c r="E165" s="232"/>
      <c r="F165" s="233"/>
      <c r="G165" s="41"/>
      <c r="H165" s="184"/>
    </row>
    <row r="166" spans="1:8" ht="27.6">
      <c r="A166" s="17" t="s">
        <v>1099</v>
      </c>
      <c r="B166" s="199"/>
      <c r="C166" s="202"/>
      <c r="D166" s="54" t="s">
        <v>151</v>
      </c>
      <c r="E166" s="190"/>
      <c r="F166" s="241"/>
      <c r="G166" s="283" t="s">
        <v>1060</v>
      </c>
    </row>
    <row r="167" spans="1:8" ht="41.4">
      <c r="A167" s="17" t="s">
        <v>1100</v>
      </c>
      <c r="B167" s="199"/>
      <c r="C167" s="202"/>
      <c r="D167" s="54" t="s">
        <v>152</v>
      </c>
      <c r="E167" s="142"/>
      <c r="F167" s="241"/>
      <c r="G167" s="283"/>
    </row>
    <row r="168" spans="1:8" ht="41.4">
      <c r="A168" s="17" t="s">
        <v>1101</v>
      </c>
      <c r="B168" s="199"/>
      <c r="C168" s="202"/>
      <c r="D168" s="54" t="s">
        <v>153</v>
      </c>
      <c r="E168" s="142"/>
      <c r="F168" s="241"/>
      <c r="G168" s="283"/>
    </row>
    <row r="169" spans="1:8" ht="41.4">
      <c r="A169" s="17" t="s">
        <v>1102</v>
      </c>
      <c r="B169" s="199"/>
      <c r="C169" s="202"/>
      <c r="D169" s="54" t="s">
        <v>154</v>
      </c>
      <c r="E169" s="142"/>
      <c r="F169" s="242"/>
      <c r="G169" s="283"/>
    </row>
    <row r="170" spans="1:8" ht="29.25" customHeight="1" thickBot="1">
      <c r="A170" s="17" t="s">
        <v>1103</v>
      </c>
      <c r="B170" s="199"/>
      <c r="C170" s="202"/>
      <c r="D170" s="56" t="s">
        <v>155</v>
      </c>
      <c r="E170" s="142"/>
      <c r="F170" s="127" t="s">
        <v>175</v>
      </c>
      <c r="G170" s="283"/>
    </row>
    <row r="171" spans="1:8">
      <c r="B171" s="256"/>
      <c r="C171" s="258" t="s">
        <v>156</v>
      </c>
      <c r="D171" s="260"/>
      <c r="E171" s="156"/>
      <c r="F171" s="321"/>
      <c r="G171" s="193"/>
    </row>
    <row r="172" spans="1:8" ht="14.4" thickBot="1">
      <c r="B172" s="257"/>
      <c r="C172" s="259"/>
      <c r="D172" s="261"/>
      <c r="E172" s="157"/>
      <c r="F172" s="322"/>
      <c r="G172" s="49"/>
    </row>
    <row r="173" spans="1:8" ht="13.95" customHeight="1">
      <c r="A173" s="17" t="s">
        <v>896</v>
      </c>
      <c r="B173" s="199">
        <v>11</v>
      </c>
      <c r="C173" s="202" t="s">
        <v>157</v>
      </c>
      <c r="D173" s="165" t="s">
        <v>158</v>
      </c>
      <c r="E173" s="331"/>
      <c r="F173" s="332"/>
      <c r="G173" s="41"/>
      <c r="H173" s="184"/>
    </row>
    <row r="174" spans="1:8" ht="27.6" customHeight="1">
      <c r="A174" s="17" t="s">
        <v>1128</v>
      </c>
      <c r="B174" s="199"/>
      <c r="C174" s="202"/>
      <c r="D174" s="54" t="s">
        <v>159</v>
      </c>
      <c r="E174" s="142"/>
      <c r="F174" s="240"/>
      <c r="G174" s="283" t="s">
        <v>1060</v>
      </c>
    </row>
    <row r="175" spans="1:8">
      <c r="A175" s="17" t="s">
        <v>1129</v>
      </c>
      <c r="B175" s="199"/>
      <c r="C175" s="202"/>
      <c r="D175" s="54" t="s">
        <v>160</v>
      </c>
      <c r="E175" s="190"/>
      <c r="F175" s="242"/>
      <c r="G175" s="283"/>
    </row>
    <row r="176" spans="1:8" ht="28.5" customHeight="1">
      <c r="A176" s="17" t="s">
        <v>1130</v>
      </c>
      <c r="B176" s="199"/>
      <c r="C176" s="202"/>
      <c r="D176" s="55" t="s">
        <v>161</v>
      </c>
      <c r="E176" s="190"/>
      <c r="F176" s="12" t="s">
        <v>175</v>
      </c>
      <c r="G176" s="283"/>
    </row>
    <row r="177" spans="1:8" ht="29.25" customHeight="1">
      <c r="A177" s="17" t="s">
        <v>1131</v>
      </c>
      <c r="B177" s="199"/>
      <c r="C177" s="202"/>
      <c r="D177" s="55" t="s">
        <v>1077</v>
      </c>
      <c r="E177" s="190"/>
      <c r="F177" s="12" t="s">
        <v>175</v>
      </c>
      <c r="G177" s="283"/>
    </row>
    <row r="178" spans="1:8">
      <c r="B178" s="43"/>
      <c r="C178" s="44"/>
      <c r="D178" s="44"/>
      <c r="E178" s="143"/>
      <c r="F178" s="46"/>
      <c r="G178" s="49"/>
    </row>
    <row r="179" spans="1:8">
      <c r="A179" s="17" t="s">
        <v>897</v>
      </c>
      <c r="B179" s="198" t="s">
        <v>162</v>
      </c>
      <c r="C179" s="201" t="s">
        <v>163</v>
      </c>
      <c r="D179" s="37" t="s">
        <v>164</v>
      </c>
      <c r="E179" s="234"/>
      <c r="F179" s="13"/>
      <c r="G179" s="161" t="s">
        <v>485</v>
      </c>
      <c r="H179" s="184"/>
    </row>
    <row r="180" spans="1:8" ht="28.2" customHeight="1">
      <c r="B180" s="199"/>
      <c r="C180" s="202"/>
      <c r="D180" s="54" t="s">
        <v>165</v>
      </c>
      <c r="E180" s="235"/>
      <c r="F180" s="240"/>
      <c r="G180" s="49"/>
    </row>
    <row r="181" spans="1:8" ht="28.2" customHeight="1">
      <c r="B181" s="200"/>
      <c r="C181" s="203"/>
      <c r="D181" s="54" t="s">
        <v>166</v>
      </c>
      <c r="E181" s="236"/>
      <c r="F181" s="242"/>
      <c r="G181" s="49"/>
    </row>
    <row r="182" spans="1:8">
      <c r="B182" s="43"/>
      <c r="C182" s="44"/>
      <c r="D182" s="44"/>
      <c r="E182" s="143"/>
      <c r="F182" s="46"/>
      <c r="G182" s="49"/>
    </row>
    <row r="183" spans="1:8" ht="15" customHeight="1">
      <c r="A183" s="17" t="s">
        <v>898</v>
      </c>
      <c r="B183" s="198">
        <v>12</v>
      </c>
      <c r="C183" s="201" t="s">
        <v>993</v>
      </c>
      <c r="D183" s="37" t="s">
        <v>167</v>
      </c>
      <c r="E183" s="234"/>
      <c r="F183" s="182"/>
      <c r="G183" s="161" t="s">
        <v>485</v>
      </c>
    </row>
    <row r="184" spans="1:8">
      <c r="A184" s="17" t="s">
        <v>988</v>
      </c>
      <c r="B184" s="199"/>
      <c r="C184" s="202"/>
      <c r="D184" s="54" t="s">
        <v>168</v>
      </c>
      <c r="E184" s="235"/>
      <c r="F184" s="172"/>
      <c r="G184" s="320"/>
    </row>
    <row r="185" spans="1:8">
      <c r="A185" s="17" t="s">
        <v>989</v>
      </c>
      <c r="B185" s="199"/>
      <c r="C185" s="202"/>
      <c r="D185" s="54" t="s">
        <v>169</v>
      </c>
      <c r="E185" s="235"/>
      <c r="F185" s="173"/>
      <c r="G185" s="320"/>
    </row>
    <row r="186" spans="1:8">
      <c r="A186" s="17" t="s">
        <v>990</v>
      </c>
      <c r="B186" s="199"/>
      <c r="C186" s="202"/>
      <c r="D186" s="54" t="s">
        <v>170</v>
      </c>
      <c r="E186" s="235"/>
      <c r="F186" s="173"/>
      <c r="G186" s="320"/>
    </row>
    <row r="187" spans="1:8">
      <c r="A187" s="17" t="s">
        <v>991</v>
      </c>
      <c r="B187" s="199"/>
      <c r="C187" s="202"/>
      <c r="D187" s="54" t="s">
        <v>171</v>
      </c>
      <c r="E187" s="235"/>
      <c r="F187" s="173"/>
      <c r="G187" s="320"/>
    </row>
    <row r="188" spans="1:8">
      <c r="A188" s="17" t="s">
        <v>992</v>
      </c>
      <c r="B188" s="200"/>
      <c r="C188" s="203"/>
      <c r="D188" s="54" t="s">
        <v>172</v>
      </c>
      <c r="E188" s="236"/>
      <c r="F188" s="174"/>
      <c r="G188" s="320"/>
    </row>
    <row r="189" spans="1:8">
      <c r="B189" s="43"/>
      <c r="C189" s="44"/>
      <c r="D189" s="45"/>
      <c r="E189" s="144"/>
      <c r="F189" s="57"/>
      <c r="G189" s="49"/>
    </row>
    <row r="190" spans="1:8" ht="69" customHeight="1">
      <c r="B190" s="58" t="s">
        <v>173</v>
      </c>
      <c r="C190" s="216" t="s">
        <v>174</v>
      </c>
      <c r="D190" s="217"/>
      <c r="E190" s="145"/>
      <c r="F190" s="12" t="s">
        <v>175</v>
      </c>
      <c r="G190" s="27"/>
    </row>
    <row r="191" spans="1:8">
      <c r="B191" s="43"/>
      <c r="C191" s="44"/>
      <c r="D191" s="59"/>
      <c r="E191" s="146"/>
      <c r="F191" s="46"/>
      <c r="G191" s="49"/>
    </row>
    <row r="192" spans="1:8">
      <c r="A192" s="17" t="s">
        <v>939</v>
      </c>
      <c r="B192" s="198">
        <v>13</v>
      </c>
      <c r="C192" s="202" t="s">
        <v>176</v>
      </c>
      <c r="D192" s="37" t="s">
        <v>177</v>
      </c>
      <c r="E192" s="234"/>
      <c r="F192" s="13"/>
      <c r="G192" s="161" t="s">
        <v>485</v>
      </c>
    </row>
    <row r="193" spans="1:7" ht="18.600000000000001" customHeight="1">
      <c r="B193" s="199"/>
      <c r="C193" s="202"/>
      <c r="D193" s="54" t="s">
        <v>178</v>
      </c>
      <c r="E193" s="235"/>
      <c r="F193" s="40"/>
      <c r="G193" s="49"/>
    </row>
    <row r="194" spans="1:7" ht="18.600000000000001" customHeight="1">
      <c r="B194" s="199"/>
      <c r="C194" s="202"/>
      <c r="D194" s="55" t="s">
        <v>179</v>
      </c>
      <c r="E194" s="235"/>
      <c r="F194" s="12" t="s">
        <v>175</v>
      </c>
      <c r="G194" s="27"/>
    </row>
    <row r="195" spans="1:7" ht="18.600000000000001" customHeight="1">
      <c r="B195" s="199"/>
      <c r="C195" s="202"/>
      <c r="D195" s="55" t="s">
        <v>180</v>
      </c>
      <c r="E195" s="236"/>
      <c r="F195" s="12" t="s">
        <v>175</v>
      </c>
      <c r="G195" s="27"/>
    </row>
    <row r="196" spans="1:7">
      <c r="B196" s="43"/>
      <c r="C196" s="44"/>
      <c r="D196" s="59"/>
      <c r="E196" s="146"/>
      <c r="F196" s="46"/>
      <c r="G196" s="49"/>
    </row>
    <row r="197" spans="1:7">
      <c r="A197" s="17" t="s">
        <v>899</v>
      </c>
      <c r="B197" s="198" t="s">
        <v>181</v>
      </c>
      <c r="C197" s="201" t="s">
        <v>978</v>
      </c>
      <c r="D197" s="37" t="s">
        <v>182</v>
      </c>
      <c r="E197" s="232"/>
      <c r="F197" s="233"/>
      <c r="G197" s="27"/>
    </row>
    <row r="198" spans="1:7" ht="14.4" customHeight="1">
      <c r="A198" s="17" t="s">
        <v>994</v>
      </c>
      <c r="B198" s="199"/>
      <c r="C198" s="202"/>
      <c r="D198" s="54" t="s">
        <v>183</v>
      </c>
      <c r="E198" s="158"/>
      <c r="F198" s="314"/>
      <c r="G198" s="310" t="s">
        <v>1060</v>
      </c>
    </row>
    <row r="199" spans="1:7">
      <c r="A199" s="17" t="s">
        <v>995</v>
      </c>
      <c r="B199" s="199"/>
      <c r="C199" s="202"/>
      <c r="D199" s="54" t="s">
        <v>184</v>
      </c>
      <c r="E199" s="158"/>
      <c r="F199" s="315"/>
      <c r="G199" s="310"/>
    </row>
    <row r="200" spans="1:7">
      <c r="A200" s="17" t="s">
        <v>996</v>
      </c>
      <c r="B200" s="199"/>
      <c r="C200" s="202"/>
      <c r="D200" s="54" t="s">
        <v>185</v>
      </c>
      <c r="E200" s="158"/>
      <c r="F200" s="315"/>
      <c r="G200" s="310"/>
    </row>
    <row r="201" spans="1:7">
      <c r="A201" s="17" t="s">
        <v>997</v>
      </c>
      <c r="B201" s="199"/>
      <c r="C201" s="202"/>
      <c r="D201" s="54" t="s">
        <v>186</v>
      </c>
      <c r="E201" s="158"/>
      <c r="F201" s="315"/>
      <c r="G201" s="310"/>
    </row>
    <row r="202" spans="1:7">
      <c r="A202" s="17" t="s">
        <v>998</v>
      </c>
      <c r="B202" s="199"/>
      <c r="C202" s="202"/>
      <c r="D202" s="54" t="s">
        <v>187</v>
      </c>
      <c r="E202" s="158"/>
      <c r="F202" s="315"/>
      <c r="G202" s="310"/>
    </row>
    <row r="203" spans="1:7" ht="27.6">
      <c r="A203" s="17" t="s">
        <v>999</v>
      </c>
      <c r="B203" s="199"/>
      <c r="C203" s="202"/>
      <c r="D203" s="54" t="s">
        <v>188</v>
      </c>
      <c r="E203" s="158"/>
      <c r="F203" s="315"/>
      <c r="G203" s="310"/>
    </row>
    <row r="204" spans="1:7">
      <c r="A204" s="17" t="s">
        <v>1000</v>
      </c>
      <c r="B204" s="199"/>
      <c r="C204" s="202"/>
      <c r="D204" s="54" t="s">
        <v>189</v>
      </c>
      <c r="E204" s="158"/>
      <c r="F204" s="316"/>
      <c r="G204" s="310"/>
    </row>
    <row r="205" spans="1:7" ht="27.6" customHeight="1">
      <c r="A205" s="17" t="s">
        <v>1002</v>
      </c>
      <c r="B205" s="200"/>
      <c r="C205" s="203"/>
      <c r="D205" s="55" t="s">
        <v>190</v>
      </c>
      <c r="E205" s="158"/>
      <c r="F205" s="12" t="s">
        <v>175</v>
      </c>
      <c r="G205" s="310"/>
    </row>
    <row r="206" spans="1:7">
      <c r="B206" s="43"/>
      <c r="C206" s="44"/>
      <c r="D206" s="59"/>
      <c r="E206" s="146"/>
      <c r="F206" s="46"/>
      <c r="G206" s="49"/>
    </row>
    <row r="207" spans="1:7">
      <c r="A207" s="17" t="s">
        <v>900</v>
      </c>
      <c r="B207" s="198" t="s">
        <v>191</v>
      </c>
      <c r="C207" s="202" t="s">
        <v>192</v>
      </c>
      <c r="D207" s="37" t="s">
        <v>193</v>
      </c>
      <c r="E207" s="234"/>
      <c r="F207" s="13"/>
      <c r="G207" s="161" t="s">
        <v>485</v>
      </c>
    </row>
    <row r="208" spans="1:7">
      <c r="B208" s="199"/>
      <c r="C208" s="202"/>
      <c r="D208" s="54" t="s">
        <v>194</v>
      </c>
      <c r="E208" s="235"/>
      <c r="F208" s="240"/>
      <c r="G208" s="49"/>
    </row>
    <row r="209" spans="1:8">
      <c r="B209" s="199"/>
      <c r="C209" s="202"/>
      <c r="D209" s="54" t="s">
        <v>195</v>
      </c>
      <c r="E209" s="235"/>
      <c r="F209" s="241"/>
      <c r="G209" s="49"/>
    </row>
    <row r="210" spans="1:8">
      <c r="B210" s="199"/>
      <c r="C210" s="202"/>
      <c r="D210" s="54" t="s">
        <v>196</v>
      </c>
      <c r="E210" s="235"/>
      <c r="F210" s="241"/>
      <c r="G210" s="49"/>
    </row>
    <row r="211" spans="1:8" ht="18.75" customHeight="1">
      <c r="B211" s="199"/>
      <c r="C211" s="202"/>
      <c r="D211" s="54" t="s">
        <v>197</v>
      </c>
      <c r="E211" s="236"/>
      <c r="F211" s="242"/>
      <c r="G211" s="49"/>
    </row>
    <row r="212" spans="1:8">
      <c r="B212" s="43"/>
      <c r="C212" s="44"/>
      <c r="D212" s="45"/>
      <c r="E212" s="141"/>
      <c r="F212" s="46"/>
      <c r="G212" s="49"/>
    </row>
    <row r="213" spans="1:8" ht="13.95" customHeight="1">
      <c r="A213" s="17" t="s">
        <v>901</v>
      </c>
      <c r="B213" s="198" t="s">
        <v>198</v>
      </c>
      <c r="C213" s="327" t="s">
        <v>199</v>
      </c>
      <c r="D213" s="37" t="s">
        <v>200</v>
      </c>
      <c r="E213" s="234"/>
      <c r="F213" s="13"/>
      <c r="G213" s="161" t="s">
        <v>485</v>
      </c>
      <c r="H213" s="184"/>
    </row>
    <row r="214" spans="1:8" ht="14.4" customHeight="1">
      <c r="B214" s="199"/>
      <c r="C214" s="328"/>
      <c r="D214" s="54" t="s">
        <v>201</v>
      </c>
      <c r="E214" s="235"/>
      <c r="F214" s="240"/>
      <c r="G214" s="49"/>
    </row>
    <row r="215" spans="1:8" ht="14.4" customHeight="1">
      <c r="B215" s="199"/>
      <c r="C215" s="328"/>
      <c r="D215" s="54" t="s">
        <v>202</v>
      </c>
      <c r="E215" s="235"/>
      <c r="F215" s="241"/>
      <c r="G215" s="49"/>
    </row>
    <row r="216" spans="1:8" ht="14.4" customHeight="1">
      <c r="B216" s="199"/>
      <c r="C216" s="328"/>
      <c r="D216" s="54" t="s">
        <v>203</v>
      </c>
      <c r="E216" s="235"/>
      <c r="F216" s="241"/>
      <c r="G216" s="49"/>
    </row>
    <row r="217" spans="1:8" ht="14.4" customHeight="1">
      <c r="B217" s="199"/>
      <c r="C217" s="328"/>
      <c r="D217" s="54" t="s">
        <v>204</v>
      </c>
      <c r="E217" s="235"/>
      <c r="F217" s="241"/>
      <c r="G217" s="49"/>
    </row>
    <row r="218" spans="1:8" ht="14.4" customHeight="1">
      <c r="B218" s="199"/>
      <c r="C218" s="328"/>
      <c r="D218" s="54" t="s">
        <v>205</v>
      </c>
      <c r="E218" s="235"/>
      <c r="F218" s="241"/>
      <c r="G218" s="49"/>
    </row>
    <row r="219" spans="1:8" ht="14.4" customHeight="1">
      <c r="B219" s="199"/>
      <c r="C219" s="328"/>
      <c r="D219" s="54" t="s">
        <v>206</v>
      </c>
      <c r="E219" s="235"/>
      <c r="F219" s="241"/>
      <c r="G219" s="49"/>
    </row>
    <row r="220" spans="1:8" ht="14.4" customHeight="1">
      <c r="B220" s="199"/>
      <c r="C220" s="328"/>
      <c r="D220" s="54" t="s">
        <v>207</v>
      </c>
      <c r="E220" s="235"/>
      <c r="F220" s="241"/>
      <c r="G220" s="49"/>
    </row>
    <row r="221" spans="1:8" ht="14.4" customHeight="1">
      <c r="B221" s="199"/>
      <c r="C221" s="328"/>
      <c r="D221" s="54" t="s">
        <v>208</v>
      </c>
      <c r="E221" s="235"/>
      <c r="F221" s="241"/>
      <c r="G221" s="49"/>
    </row>
    <row r="222" spans="1:8" ht="15" customHeight="1">
      <c r="B222" s="199"/>
      <c r="C222" s="328"/>
      <c r="D222" s="131" t="s">
        <v>209</v>
      </c>
      <c r="E222" s="235"/>
      <c r="F222" s="241"/>
      <c r="G222" s="49"/>
    </row>
    <row r="223" spans="1:8" ht="15" customHeight="1" thickBot="1">
      <c r="B223" s="330"/>
      <c r="C223" s="329"/>
      <c r="D223" s="131" t="s">
        <v>1132</v>
      </c>
      <c r="E223" s="326"/>
      <c r="F223" s="325"/>
      <c r="G223" s="49"/>
    </row>
    <row r="224" spans="1:8">
      <c r="B224" s="206" t="s">
        <v>210</v>
      </c>
      <c r="C224" s="208" t="s">
        <v>211</v>
      </c>
      <c r="D224" s="247"/>
      <c r="E224" s="147"/>
      <c r="F224" s="249"/>
      <c r="G224" s="49"/>
    </row>
    <row r="225" spans="1:7" ht="14.4" thickBot="1">
      <c r="B225" s="207"/>
      <c r="C225" s="209"/>
      <c r="D225" s="248"/>
      <c r="E225" s="148"/>
      <c r="F225" s="250"/>
      <c r="G225" s="49"/>
    </row>
    <row r="226" spans="1:7">
      <c r="A226" s="17" t="s">
        <v>902</v>
      </c>
      <c r="B226" s="199">
        <v>14</v>
      </c>
      <c r="C226" s="202" t="s">
        <v>212</v>
      </c>
      <c r="D226" s="165" t="s">
        <v>213</v>
      </c>
      <c r="E226" s="251"/>
      <c r="F226" s="128"/>
      <c r="G226" s="161" t="s">
        <v>485</v>
      </c>
    </row>
    <row r="227" spans="1:7">
      <c r="B227" s="199"/>
      <c r="C227" s="202"/>
      <c r="D227" s="39" t="s">
        <v>214</v>
      </c>
      <c r="E227" s="235"/>
      <c r="F227" s="240"/>
      <c r="G227" s="41"/>
    </row>
    <row r="228" spans="1:7" ht="24.6" customHeight="1">
      <c r="B228" s="199"/>
      <c r="C228" s="202"/>
      <c r="D228" s="39" t="s">
        <v>215</v>
      </c>
      <c r="E228" s="235"/>
      <c r="F228" s="241"/>
      <c r="G228" s="41"/>
    </row>
    <row r="229" spans="1:7" ht="42" customHeight="1">
      <c r="B229" s="200"/>
      <c r="C229" s="203"/>
      <c r="D229" s="39" t="s">
        <v>216</v>
      </c>
      <c r="E229" s="236"/>
      <c r="F229" s="242"/>
      <c r="G229" s="41"/>
    </row>
    <row r="230" spans="1:7">
      <c r="B230" s="43"/>
      <c r="C230" s="44"/>
      <c r="D230" s="45"/>
      <c r="E230" s="141"/>
      <c r="F230" s="46"/>
      <c r="G230" s="41"/>
    </row>
    <row r="231" spans="1:7">
      <c r="A231" s="17" t="s">
        <v>903</v>
      </c>
      <c r="B231" s="198" t="s">
        <v>217</v>
      </c>
      <c r="C231" s="201" t="s">
        <v>966</v>
      </c>
      <c r="D231" s="37" t="s">
        <v>218</v>
      </c>
      <c r="E231" s="234"/>
      <c r="F231" s="13"/>
      <c r="G231" s="161" t="s">
        <v>485</v>
      </c>
    </row>
    <row r="232" spans="1:7">
      <c r="B232" s="199"/>
      <c r="C232" s="202"/>
      <c r="D232" s="39" t="s">
        <v>219</v>
      </c>
      <c r="E232" s="235"/>
      <c r="F232" s="240"/>
      <c r="G232" s="41"/>
    </row>
    <row r="233" spans="1:7">
      <c r="B233" s="199"/>
      <c r="C233" s="202"/>
      <c r="D233" s="39" t="s">
        <v>220</v>
      </c>
      <c r="E233" s="235"/>
      <c r="F233" s="241"/>
      <c r="G233" s="41"/>
    </row>
    <row r="234" spans="1:7">
      <c r="B234" s="199"/>
      <c r="C234" s="202"/>
      <c r="D234" s="39" t="s">
        <v>221</v>
      </c>
      <c r="E234" s="235"/>
      <c r="F234" s="242"/>
      <c r="G234" s="41"/>
    </row>
    <row r="235" spans="1:7" ht="28.5" customHeight="1">
      <c r="B235" s="200"/>
      <c r="C235" s="203"/>
      <c r="D235" s="38" t="s">
        <v>222</v>
      </c>
      <c r="E235" s="236"/>
      <c r="F235" s="12" t="s">
        <v>175</v>
      </c>
      <c r="G235" s="27"/>
    </row>
    <row r="236" spans="1:7">
      <c r="B236" s="60"/>
      <c r="C236" s="44"/>
      <c r="D236" s="45"/>
      <c r="E236" s="141"/>
      <c r="F236" s="46"/>
      <c r="G236" s="41"/>
    </row>
    <row r="237" spans="1:7">
      <c r="A237" s="17" t="s">
        <v>904</v>
      </c>
      <c r="B237" s="198" t="s">
        <v>223</v>
      </c>
      <c r="C237" s="201" t="s">
        <v>224</v>
      </c>
      <c r="D237" s="37" t="s">
        <v>225</v>
      </c>
      <c r="E237" s="234"/>
      <c r="F237" s="13"/>
      <c r="G237" s="161" t="s">
        <v>485</v>
      </c>
    </row>
    <row r="238" spans="1:7">
      <c r="B238" s="199"/>
      <c r="C238" s="202"/>
      <c r="D238" s="54" t="s">
        <v>226</v>
      </c>
      <c r="E238" s="235"/>
      <c r="F238" s="240"/>
      <c r="G238" s="41"/>
    </row>
    <row r="239" spans="1:7">
      <c r="B239" s="199"/>
      <c r="C239" s="202"/>
      <c r="D239" s="54" t="s">
        <v>227</v>
      </c>
      <c r="E239" s="235"/>
      <c r="F239" s="241"/>
      <c r="G239" s="41"/>
    </row>
    <row r="240" spans="1:7">
      <c r="B240" s="199"/>
      <c r="C240" s="202"/>
      <c r="D240" s="54" t="s">
        <v>228</v>
      </c>
      <c r="E240" s="235"/>
      <c r="F240" s="241"/>
      <c r="G240" s="41"/>
    </row>
    <row r="241" spans="1:7">
      <c r="B241" s="199"/>
      <c r="C241" s="202"/>
      <c r="D241" s="54" t="s">
        <v>229</v>
      </c>
      <c r="E241" s="235"/>
      <c r="F241" s="241"/>
      <c r="G241" s="41"/>
    </row>
    <row r="242" spans="1:7">
      <c r="B242" s="200"/>
      <c r="C242" s="203"/>
      <c r="D242" s="54" t="s">
        <v>230</v>
      </c>
      <c r="E242" s="236"/>
      <c r="F242" s="242"/>
      <c r="G242" s="41"/>
    </row>
    <row r="243" spans="1:7">
      <c r="B243" s="243"/>
      <c r="C243" s="245" t="s">
        <v>231</v>
      </c>
      <c r="D243" s="252"/>
      <c r="E243" s="149"/>
      <c r="F243" s="254"/>
      <c r="G243" s="41"/>
    </row>
    <row r="244" spans="1:7">
      <c r="B244" s="244"/>
      <c r="C244" s="246"/>
      <c r="D244" s="253"/>
      <c r="E244" s="150"/>
      <c r="F244" s="255"/>
      <c r="G244" s="49"/>
    </row>
    <row r="245" spans="1:7">
      <c r="A245" s="17" t="s">
        <v>905</v>
      </c>
      <c r="B245" s="237">
        <v>15</v>
      </c>
      <c r="C245" s="201" t="s">
        <v>232</v>
      </c>
      <c r="D245" s="37" t="s">
        <v>233</v>
      </c>
      <c r="E245" s="234"/>
      <c r="F245" s="13"/>
      <c r="G245" s="161" t="s">
        <v>485</v>
      </c>
    </row>
    <row r="246" spans="1:7" ht="15.75" customHeight="1">
      <c r="B246" s="238"/>
      <c r="C246" s="202"/>
      <c r="D246" s="54" t="s">
        <v>234</v>
      </c>
      <c r="E246" s="235"/>
      <c r="F246" s="240"/>
      <c r="G246" s="49"/>
    </row>
    <row r="247" spans="1:7" ht="15.75" customHeight="1">
      <c r="B247" s="238"/>
      <c r="C247" s="202"/>
      <c r="D247" s="54" t="s">
        <v>235</v>
      </c>
      <c r="E247" s="235"/>
      <c r="F247" s="241"/>
      <c r="G247" s="49"/>
    </row>
    <row r="248" spans="1:7" ht="15.75" customHeight="1">
      <c r="B248" s="238"/>
      <c r="C248" s="202"/>
      <c r="D248" s="54" t="s">
        <v>236</v>
      </c>
      <c r="E248" s="235"/>
      <c r="F248" s="241"/>
      <c r="G248" s="49"/>
    </row>
    <row r="249" spans="1:7" ht="15.75" customHeight="1">
      <c r="B249" s="238"/>
      <c r="C249" s="202"/>
      <c r="D249" s="54" t="s">
        <v>237</v>
      </c>
      <c r="E249" s="235"/>
      <c r="F249" s="241"/>
      <c r="G249" s="49"/>
    </row>
    <row r="250" spans="1:7" ht="15.75" customHeight="1">
      <c r="B250" s="238"/>
      <c r="C250" s="202"/>
      <c r="D250" s="54" t="s">
        <v>238</v>
      </c>
      <c r="E250" s="235"/>
      <c r="F250" s="241"/>
      <c r="G250" s="49"/>
    </row>
    <row r="251" spans="1:7" ht="15.75" customHeight="1">
      <c r="B251" s="239"/>
      <c r="C251" s="203"/>
      <c r="D251" s="54" t="s">
        <v>239</v>
      </c>
      <c r="E251" s="236"/>
      <c r="F251" s="242"/>
      <c r="G251" s="49"/>
    </row>
    <row r="252" spans="1:7">
      <c r="B252" s="60"/>
      <c r="C252" s="44"/>
      <c r="D252" s="45"/>
      <c r="E252" s="141"/>
      <c r="F252" s="46"/>
      <c r="G252" s="41"/>
    </row>
    <row r="253" spans="1:7">
      <c r="A253" s="17" t="s">
        <v>906</v>
      </c>
      <c r="B253" s="198">
        <v>16</v>
      </c>
      <c r="C253" s="201" t="s">
        <v>240</v>
      </c>
      <c r="D253" s="37" t="s">
        <v>241</v>
      </c>
      <c r="E253" s="232"/>
      <c r="F253" s="233"/>
      <c r="G253" s="27"/>
    </row>
    <row r="254" spans="1:7" ht="29.25" customHeight="1">
      <c r="A254" s="17" t="s">
        <v>1003</v>
      </c>
      <c r="B254" s="199"/>
      <c r="C254" s="202"/>
      <c r="D254" s="47" t="s">
        <v>242</v>
      </c>
      <c r="E254" s="159"/>
      <c r="F254" s="12" t="s">
        <v>175</v>
      </c>
      <c r="G254" s="310" t="s">
        <v>1060</v>
      </c>
    </row>
    <row r="255" spans="1:7" ht="27.6">
      <c r="A255" s="17" t="s">
        <v>1004</v>
      </c>
      <c r="B255" s="199"/>
      <c r="C255" s="202"/>
      <c r="D255" s="48" t="s">
        <v>243</v>
      </c>
      <c r="E255" s="159"/>
      <c r="F255" s="240"/>
      <c r="G255" s="310"/>
    </row>
    <row r="256" spans="1:7" ht="41.4">
      <c r="A256" s="17" t="s">
        <v>1005</v>
      </c>
      <c r="B256" s="199"/>
      <c r="C256" s="202"/>
      <c r="D256" s="48" t="s">
        <v>244</v>
      </c>
      <c r="E256" s="159"/>
      <c r="F256" s="241"/>
      <c r="G256" s="310"/>
    </row>
    <row r="257" spans="1:7">
      <c r="A257" s="17" t="s">
        <v>1006</v>
      </c>
      <c r="B257" s="199"/>
      <c r="C257" s="202"/>
      <c r="D257" s="48" t="s">
        <v>245</v>
      </c>
      <c r="E257" s="159"/>
      <c r="F257" s="241"/>
      <c r="G257" s="310"/>
    </row>
    <row r="258" spans="1:7">
      <c r="A258" s="17" t="s">
        <v>1007</v>
      </c>
      <c r="B258" s="199"/>
      <c r="C258" s="202"/>
      <c r="D258" s="48" t="s">
        <v>246</v>
      </c>
      <c r="E258" s="159"/>
      <c r="F258" s="241"/>
      <c r="G258" s="310"/>
    </row>
    <row r="259" spans="1:7" ht="41.4">
      <c r="A259" s="17" t="s">
        <v>1008</v>
      </c>
      <c r="B259" s="199"/>
      <c r="C259" s="202"/>
      <c r="D259" s="48" t="s">
        <v>247</v>
      </c>
      <c r="E259" s="159"/>
      <c r="F259" s="241"/>
      <c r="G259" s="310"/>
    </row>
    <row r="260" spans="1:7">
      <c r="A260" s="17" t="s">
        <v>1009</v>
      </c>
      <c r="B260" s="199"/>
      <c r="C260" s="202"/>
      <c r="D260" s="48" t="s">
        <v>248</v>
      </c>
      <c r="E260" s="159"/>
      <c r="F260" s="241"/>
      <c r="G260" s="310"/>
    </row>
    <row r="261" spans="1:7" ht="27.6">
      <c r="A261" s="17" t="s">
        <v>1010</v>
      </c>
      <c r="B261" s="199"/>
      <c r="C261" s="202"/>
      <c r="D261" s="48" t="s">
        <v>249</v>
      </c>
      <c r="E261" s="159"/>
      <c r="F261" s="241"/>
      <c r="G261" s="310"/>
    </row>
    <row r="262" spans="1:7" ht="27.6">
      <c r="A262" s="17" t="s">
        <v>1011</v>
      </c>
      <c r="B262" s="199"/>
      <c r="C262" s="202"/>
      <c r="D262" s="48" t="s">
        <v>250</v>
      </c>
      <c r="E262" s="159"/>
      <c r="F262" s="241"/>
      <c r="G262" s="310"/>
    </row>
    <row r="263" spans="1:7">
      <c r="A263" s="17" t="s">
        <v>1012</v>
      </c>
      <c r="B263" s="199"/>
      <c r="C263" s="202"/>
      <c r="D263" s="48" t="s">
        <v>251</v>
      </c>
      <c r="E263" s="159"/>
      <c r="F263" s="242"/>
      <c r="G263" s="310"/>
    </row>
    <row r="264" spans="1:7" ht="28.5" customHeight="1">
      <c r="A264" s="17" t="s">
        <v>1013</v>
      </c>
      <c r="B264" s="200"/>
      <c r="C264" s="203"/>
      <c r="D264" s="47" t="s">
        <v>252</v>
      </c>
      <c r="E264" s="159"/>
      <c r="F264" s="12" t="s">
        <v>175</v>
      </c>
      <c r="G264" s="310"/>
    </row>
    <row r="265" spans="1:7">
      <c r="B265" s="43"/>
      <c r="C265" s="44"/>
      <c r="D265" s="45"/>
      <c r="E265" s="141"/>
      <c r="F265" s="46"/>
      <c r="G265" s="41"/>
    </row>
    <row r="266" spans="1:7">
      <c r="A266" s="17" t="s">
        <v>907</v>
      </c>
      <c r="B266" s="198">
        <v>17</v>
      </c>
      <c r="C266" s="201" t="s">
        <v>253</v>
      </c>
      <c r="D266" s="37" t="s">
        <v>254</v>
      </c>
      <c r="E266" s="234"/>
      <c r="F266" s="13"/>
      <c r="G266" s="161" t="s">
        <v>485</v>
      </c>
    </row>
    <row r="267" spans="1:7">
      <c r="B267" s="199"/>
      <c r="C267" s="202"/>
      <c r="D267" s="39" t="s">
        <v>1061</v>
      </c>
      <c r="E267" s="235"/>
      <c r="F267" s="240"/>
      <c r="G267" s="49"/>
    </row>
    <row r="268" spans="1:7">
      <c r="B268" s="199"/>
      <c r="C268" s="202"/>
      <c r="D268" s="39" t="s">
        <v>255</v>
      </c>
      <c r="E268" s="235"/>
      <c r="F268" s="241"/>
      <c r="G268" s="49"/>
    </row>
    <row r="269" spans="1:7">
      <c r="B269" s="199"/>
      <c r="C269" s="202"/>
      <c r="D269" s="39" t="s">
        <v>256</v>
      </c>
      <c r="E269" s="235"/>
      <c r="F269" s="241"/>
      <c r="G269" s="49"/>
    </row>
    <row r="270" spans="1:7">
      <c r="B270" s="199"/>
      <c r="C270" s="202"/>
      <c r="D270" s="39" t="s">
        <v>257</v>
      </c>
      <c r="E270" s="235"/>
      <c r="F270" s="241"/>
      <c r="G270" s="49"/>
    </row>
    <row r="271" spans="1:7">
      <c r="B271" s="199"/>
      <c r="C271" s="202"/>
      <c r="D271" s="39" t="s">
        <v>258</v>
      </c>
      <c r="E271" s="235"/>
      <c r="F271" s="241"/>
      <c r="G271" s="49"/>
    </row>
    <row r="272" spans="1:7">
      <c r="B272" s="200"/>
      <c r="C272" s="203"/>
      <c r="D272" s="39" t="s">
        <v>259</v>
      </c>
      <c r="E272" s="236"/>
      <c r="F272" s="242"/>
      <c r="G272" s="49"/>
    </row>
    <row r="273" spans="1:8">
      <c r="B273" s="43"/>
      <c r="C273" s="44"/>
      <c r="D273" s="45"/>
      <c r="E273" s="141"/>
      <c r="F273" s="46"/>
      <c r="G273" s="49"/>
    </row>
    <row r="274" spans="1:8">
      <c r="A274" s="17" t="s">
        <v>908</v>
      </c>
      <c r="B274" s="198">
        <v>18</v>
      </c>
      <c r="C274" s="201" t="s">
        <v>979</v>
      </c>
      <c r="D274" s="37" t="s">
        <v>260</v>
      </c>
      <c r="E274" s="234"/>
      <c r="F274" s="13"/>
      <c r="G274" s="161" t="s">
        <v>485</v>
      </c>
    </row>
    <row r="275" spans="1:8">
      <c r="B275" s="199"/>
      <c r="C275" s="202"/>
      <c r="D275" s="39" t="s">
        <v>261</v>
      </c>
      <c r="E275" s="235"/>
      <c r="F275" s="40"/>
      <c r="G275" s="49"/>
    </row>
    <row r="276" spans="1:8" ht="29.25" customHeight="1">
      <c r="B276" s="200"/>
      <c r="C276" s="203"/>
      <c r="D276" s="38" t="s">
        <v>262</v>
      </c>
      <c r="E276" s="236"/>
      <c r="F276" s="12" t="s">
        <v>175</v>
      </c>
      <c r="G276" s="27"/>
    </row>
    <row r="277" spans="1:8">
      <c r="B277" s="52"/>
      <c r="C277" s="44"/>
      <c r="D277" s="45"/>
      <c r="E277" s="141"/>
      <c r="F277" s="46"/>
      <c r="G277" s="49"/>
    </row>
    <row r="278" spans="1:8">
      <c r="A278" s="17" t="s">
        <v>909</v>
      </c>
      <c r="B278" s="198" t="s">
        <v>263</v>
      </c>
      <c r="C278" s="202" t="s">
        <v>264</v>
      </c>
      <c r="D278" s="37" t="s">
        <v>265</v>
      </c>
      <c r="E278" s="234"/>
      <c r="F278" s="13"/>
      <c r="G278" s="161" t="s">
        <v>485</v>
      </c>
    </row>
    <row r="279" spans="1:8">
      <c r="B279" s="199"/>
      <c r="C279" s="202"/>
      <c r="D279" s="39" t="s">
        <v>266</v>
      </c>
      <c r="E279" s="235"/>
      <c r="F279" s="240"/>
      <c r="G279" s="49"/>
    </row>
    <row r="280" spans="1:8">
      <c r="B280" s="199"/>
      <c r="C280" s="202"/>
      <c r="D280" s="39" t="s">
        <v>267</v>
      </c>
      <c r="E280" s="235"/>
      <c r="F280" s="241"/>
      <c r="G280" s="49"/>
    </row>
    <row r="281" spans="1:8">
      <c r="B281" s="199"/>
      <c r="C281" s="202"/>
      <c r="D281" s="39" t="s">
        <v>268</v>
      </c>
      <c r="E281" s="235"/>
      <c r="F281" s="241"/>
      <c r="G281" s="49"/>
    </row>
    <row r="282" spans="1:8">
      <c r="B282" s="199"/>
      <c r="C282" s="202"/>
      <c r="D282" s="48" t="s">
        <v>269</v>
      </c>
      <c r="E282" s="235"/>
      <c r="F282" s="242"/>
      <c r="G282" s="49"/>
    </row>
    <row r="283" spans="1:8" ht="27.75" customHeight="1">
      <c r="B283" s="199"/>
      <c r="C283" s="202"/>
      <c r="D283" s="38" t="s">
        <v>270</v>
      </c>
      <c r="E283" s="235"/>
      <c r="F283" s="12" t="s">
        <v>175</v>
      </c>
      <c r="G283" s="27"/>
    </row>
    <row r="284" spans="1:8" ht="27.75" customHeight="1">
      <c r="B284" s="200"/>
      <c r="C284" s="203"/>
      <c r="D284" s="47" t="s">
        <v>271</v>
      </c>
      <c r="E284" s="236"/>
      <c r="F284" s="12" t="s">
        <v>175</v>
      </c>
      <c r="G284" s="27"/>
    </row>
    <row r="285" spans="1:8">
      <c r="B285" s="52"/>
      <c r="C285" s="53"/>
      <c r="D285" s="45"/>
      <c r="E285" s="141"/>
      <c r="F285" s="46"/>
      <c r="G285" s="49"/>
    </row>
    <row r="286" spans="1:8">
      <c r="A286" s="17" t="s">
        <v>910</v>
      </c>
      <c r="B286" s="198">
        <v>19</v>
      </c>
      <c r="C286" s="201" t="s">
        <v>272</v>
      </c>
      <c r="D286" s="37" t="s">
        <v>273</v>
      </c>
      <c r="E286" s="234"/>
      <c r="F286" s="13"/>
      <c r="G286" s="161" t="s">
        <v>485</v>
      </c>
    </row>
    <row r="287" spans="1:8" ht="27.6">
      <c r="B287" s="199"/>
      <c r="C287" s="202"/>
      <c r="D287" s="39" t="s">
        <v>1064</v>
      </c>
      <c r="E287" s="235"/>
      <c r="F287" s="240"/>
      <c r="G287" s="49"/>
      <c r="H287" s="184"/>
    </row>
    <row r="288" spans="1:8" ht="18" customHeight="1">
      <c r="B288" s="199"/>
      <c r="C288" s="202"/>
      <c r="D288" s="39" t="s">
        <v>274</v>
      </c>
      <c r="E288" s="235"/>
      <c r="F288" s="241"/>
      <c r="G288" s="49"/>
    </row>
    <row r="289" spans="1:7">
      <c r="B289" s="199"/>
      <c r="C289" s="202"/>
      <c r="D289" s="39" t="s">
        <v>275</v>
      </c>
      <c r="E289" s="235"/>
      <c r="F289" s="242"/>
      <c r="G289" s="49"/>
    </row>
    <row r="290" spans="1:7" ht="32.25" customHeight="1">
      <c r="B290" s="199"/>
      <c r="C290" s="202"/>
      <c r="D290" s="47" t="s">
        <v>276</v>
      </c>
      <c r="E290" s="236"/>
      <c r="F290" s="12" t="s">
        <v>175</v>
      </c>
      <c r="G290" s="27"/>
    </row>
    <row r="291" spans="1:7">
      <c r="B291" s="52"/>
      <c r="C291" s="44"/>
      <c r="D291" s="45"/>
      <c r="E291" s="141"/>
      <c r="F291" s="46"/>
      <c r="G291" s="49"/>
    </row>
    <row r="292" spans="1:7">
      <c r="A292" s="17" t="s">
        <v>911</v>
      </c>
      <c r="B292" s="198">
        <v>20</v>
      </c>
      <c r="C292" s="202" t="s">
        <v>277</v>
      </c>
      <c r="D292" s="37" t="s">
        <v>278</v>
      </c>
      <c r="E292" s="234"/>
      <c r="F292" s="13"/>
      <c r="G292" s="161" t="s">
        <v>485</v>
      </c>
    </row>
    <row r="293" spans="1:7">
      <c r="B293" s="199"/>
      <c r="C293" s="202"/>
      <c r="D293" s="39" t="s">
        <v>279</v>
      </c>
      <c r="E293" s="235"/>
      <c r="F293" s="240"/>
      <c r="G293" s="49"/>
    </row>
    <row r="294" spans="1:7">
      <c r="B294" s="199"/>
      <c r="C294" s="202"/>
      <c r="D294" s="39" t="s">
        <v>280</v>
      </c>
      <c r="E294" s="235"/>
      <c r="F294" s="241"/>
      <c r="G294" s="49"/>
    </row>
    <row r="295" spans="1:7">
      <c r="B295" s="200"/>
      <c r="C295" s="203"/>
      <c r="D295" s="39" t="s">
        <v>281</v>
      </c>
      <c r="E295" s="236"/>
      <c r="F295" s="242"/>
      <c r="G295" s="49"/>
    </row>
    <row r="296" spans="1:7">
      <c r="B296" s="52"/>
      <c r="C296" s="44"/>
      <c r="D296" s="45"/>
      <c r="E296" s="141"/>
      <c r="F296" s="46"/>
      <c r="G296" s="49"/>
    </row>
    <row r="297" spans="1:7">
      <c r="A297" s="17" t="s">
        <v>912</v>
      </c>
      <c r="B297" s="198">
        <v>21</v>
      </c>
      <c r="C297" s="202" t="s">
        <v>282</v>
      </c>
      <c r="D297" s="37" t="s">
        <v>283</v>
      </c>
      <c r="E297" s="232"/>
      <c r="F297" s="233"/>
      <c r="G297" s="27"/>
    </row>
    <row r="298" spans="1:7">
      <c r="A298" s="17" t="s">
        <v>1014</v>
      </c>
      <c r="B298" s="199"/>
      <c r="C298" s="202"/>
      <c r="D298" s="39" t="s">
        <v>284</v>
      </c>
      <c r="E298" s="159"/>
      <c r="F298" s="240"/>
      <c r="G298" s="310" t="s">
        <v>1060</v>
      </c>
    </row>
    <row r="299" spans="1:7">
      <c r="A299" s="17" t="s">
        <v>1015</v>
      </c>
      <c r="B299" s="199"/>
      <c r="C299" s="202"/>
      <c r="D299" s="39" t="s">
        <v>285</v>
      </c>
      <c r="E299" s="159"/>
      <c r="F299" s="241"/>
      <c r="G299" s="310"/>
    </row>
    <row r="300" spans="1:7">
      <c r="A300" s="17" t="s">
        <v>1016</v>
      </c>
      <c r="B300" s="199"/>
      <c r="C300" s="202"/>
      <c r="D300" s="39" t="s">
        <v>286</v>
      </c>
      <c r="E300" s="159"/>
      <c r="F300" s="242"/>
      <c r="G300" s="310"/>
    </row>
    <row r="301" spans="1:7" ht="32.4" customHeight="1">
      <c r="A301" s="17" t="s">
        <v>1017</v>
      </c>
      <c r="B301" s="200"/>
      <c r="C301" s="203"/>
      <c r="D301" s="47" t="s">
        <v>287</v>
      </c>
      <c r="E301" s="159"/>
      <c r="F301" s="12" t="s">
        <v>175</v>
      </c>
      <c r="G301" s="310"/>
    </row>
    <row r="302" spans="1:7">
      <c r="B302" s="52"/>
      <c r="C302" s="53"/>
      <c r="D302" s="45"/>
      <c r="E302" s="141"/>
      <c r="F302" s="46"/>
      <c r="G302" s="49"/>
    </row>
    <row r="303" spans="1:7">
      <c r="A303" s="17" t="s">
        <v>913</v>
      </c>
      <c r="B303" s="198" t="s">
        <v>288</v>
      </c>
      <c r="C303" s="201" t="s">
        <v>289</v>
      </c>
      <c r="D303" s="37" t="s">
        <v>290</v>
      </c>
      <c r="E303" s="234"/>
      <c r="F303" s="13"/>
      <c r="G303" s="161" t="s">
        <v>485</v>
      </c>
    </row>
    <row r="304" spans="1:7">
      <c r="B304" s="199"/>
      <c r="C304" s="202"/>
      <c r="D304" s="39" t="s">
        <v>291</v>
      </c>
      <c r="E304" s="235"/>
      <c r="F304" s="240"/>
      <c r="G304" s="49"/>
    </row>
    <row r="305" spans="1:7">
      <c r="B305" s="199"/>
      <c r="C305" s="202"/>
      <c r="D305" s="39" t="s">
        <v>292</v>
      </c>
      <c r="E305" s="235"/>
      <c r="F305" s="241"/>
      <c r="G305" s="49"/>
    </row>
    <row r="306" spans="1:7">
      <c r="B306" s="199"/>
      <c r="C306" s="202"/>
      <c r="D306" s="39" t="s">
        <v>293</v>
      </c>
      <c r="E306" s="235"/>
      <c r="F306" s="241"/>
      <c r="G306" s="49"/>
    </row>
    <row r="307" spans="1:7">
      <c r="B307" s="199"/>
      <c r="C307" s="202"/>
      <c r="D307" s="48" t="s">
        <v>294</v>
      </c>
      <c r="E307" s="236"/>
      <c r="F307" s="242"/>
      <c r="G307" s="49"/>
    </row>
    <row r="308" spans="1:7">
      <c r="B308" s="52"/>
      <c r="C308" s="53"/>
      <c r="D308" s="45"/>
      <c r="E308" s="141"/>
      <c r="F308" s="46"/>
      <c r="G308" s="49"/>
    </row>
    <row r="309" spans="1:7">
      <c r="A309" s="17" t="s">
        <v>914</v>
      </c>
      <c r="B309" s="198">
        <v>22</v>
      </c>
      <c r="C309" s="201" t="s">
        <v>295</v>
      </c>
      <c r="D309" s="37" t="s">
        <v>296</v>
      </c>
      <c r="E309" s="234"/>
      <c r="F309" s="13"/>
      <c r="G309" s="161" t="s">
        <v>485</v>
      </c>
    </row>
    <row r="310" spans="1:7">
      <c r="B310" s="199"/>
      <c r="C310" s="202"/>
      <c r="D310" s="39" t="s">
        <v>297</v>
      </c>
      <c r="E310" s="235"/>
      <c r="F310" s="240"/>
      <c r="G310" s="49"/>
    </row>
    <row r="311" spans="1:7">
      <c r="B311" s="199"/>
      <c r="C311" s="202"/>
      <c r="D311" s="39" t="s">
        <v>298</v>
      </c>
      <c r="E311" s="235"/>
      <c r="F311" s="241"/>
      <c r="G311" s="49"/>
    </row>
    <row r="312" spans="1:7">
      <c r="B312" s="199"/>
      <c r="C312" s="202"/>
      <c r="D312" s="39" t="s">
        <v>299</v>
      </c>
      <c r="E312" s="235"/>
      <c r="F312" s="241"/>
      <c r="G312" s="49"/>
    </row>
    <row r="313" spans="1:7">
      <c r="B313" s="199"/>
      <c r="C313" s="202"/>
      <c r="D313" s="39" t="s">
        <v>300</v>
      </c>
      <c r="E313" s="235"/>
      <c r="F313" s="241"/>
      <c r="G313" s="49"/>
    </row>
    <row r="314" spans="1:7">
      <c r="B314" s="200"/>
      <c r="C314" s="203"/>
      <c r="D314" s="39" t="s">
        <v>301</v>
      </c>
      <c r="E314" s="236"/>
      <c r="F314" s="242"/>
      <c r="G314" s="49"/>
    </row>
    <row r="315" spans="1:7">
      <c r="B315" s="43"/>
      <c r="C315" s="44"/>
      <c r="D315" s="45"/>
      <c r="E315" s="141"/>
      <c r="F315" s="46"/>
      <c r="G315" s="49"/>
    </row>
    <row r="316" spans="1:7">
      <c r="A316" s="17" t="s">
        <v>915</v>
      </c>
      <c r="B316" s="198">
        <v>23</v>
      </c>
      <c r="C316" s="201" t="s">
        <v>302</v>
      </c>
      <c r="D316" s="37" t="s">
        <v>303</v>
      </c>
      <c r="E316" s="232"/>
      <c r="F316" s="233"/>
      <c r="G316" s="27"/>
    </row>
    <row r="317" spans="1:7" ht="40.200000000000003" customHeight="1">
      <c r="A317" s="17" t="s">
        <v>1018</v>
      </c>
      <c r="B317" s="199"/>
      <c r="C317" s="202"/>
      <c r="D317" s="48" t="s">
        <v>304</v>
      </c>
      <c r="E317" s="159"/>
      <c r="F317" s="240"/>
      <c r="G317" s="310" t="s">
        <v>1060</v>
      </c>
    </row>
    <row r="318" spans="1:7">
      <c r="A318" s="17" t="s">
        <v>1019</v>
      </c>
      <c r="B318" s="199"/>
      <c r="C318" s="202"/>
      <c r="D318" s="48" t="s">
        <v>305</v>
      </c>
      <c r="E318" s="159"/>
      <c r="F318" s="241"/>
      <c r="G318" s="310"/>
    </row>
    <row r="319" spans="1:7">
      <c r="A319" s="17" t="s">
        <v>1020</v>
      </c>
      <c r="B319" s="199"/>
      <c r="C319" s="202"/>
      <c r="D319" s="48" t="s">
        <v>306</v>
      </c>
      <c r="E319" s="159"/>
      <c r="F319" s="241"/>
      <c r="G319" s="310"/>
    </row>
    <row r="320" spans="1:7">
      <c r="A320" s="17" t="s">
        <v>1021</v>
      </c>
      <c r="B320" s="199"/>
      <c r="C320" s="202"/>
      <c r="D320" s="48" t="s">
        <v>307</v>
      </c>
      <c r="E320" s="159"/>
      <c r="F320" s="241"/>
      <c r="G320" s="310"/>
    </row>
    <row r="321" spans="1:7" ht="27.6">
      <c r="A321" s="17" t="s">
        <v>1022</v>
      </c>
      <c r="B321" s="199"/>
      <c r="C321" s="202"/>
      <c r="D321" s="48" t="s">
        <v>308</v>
      </c>
      <c r="E321" s="159"/>
      <c r="F321" s="241"/>
      <c r="G321" s="310"/>
    </row>
    <row r="322" spans="1:7">
      <c r="A322" s="17" t="s">
        <v>1023</v>
      </c>
      <c r="B322" s="199"/>
      <c r="C322" s="202"/>
      <c r="D322" s="48" t="s">
        <v>309</v>
      </c>
      <c r="E322" s="159"/>
      <c r="F322" s="241"/>
      <c r="G322" s="310"/>
    </row>
    <row r="323" spans="1:7">
      <c r="A323" s="17" t="s">
        <v>1024</v>
      </c>
      <c r="B323" s="199"/>
      <c r="C323" s="202"/>
      <c r="D323" s="48" t="s">
        <v>310</v>
      </c>
      <c r="E323" s="159"/>
      <c r="F323" s="241"/>
      <c r="G323" s="310"/>
    </row>
    <row r="324" spans="1:7">
      <c r="A324" s="17" t="s">
        <v>1025</v>
      </c>
      <c r="B324" s="199"/>
      <c r="C324" s="202"/>
      <c r="D324" s="48" t="s">
        <v>311</v>
      </c>
      <c r="E324" s="159"/>
      <c r="F324" s="241"/>
      <c r="G324" s="310"/>
    </row>
    <row r="325" spans="1:7">
      <c r="A325" s="17" t="s">
        <v>1026</v>
      </c>
      <c r="B325" s="199"/>
      <c r="C325" s="202"/>
      <c r="D325" s="48" t="s">
        <v>312</v>
      </c>
      <c r="E325" s="159"/>
      <c r="F325" s="242"/>
      <c r="G325" s="310"/>
    </row>
    <row r="326" spans="1:7" ht="27.75" customHeight="1">
      <c r="A326" s="17" t="s">
        <v>1027</v>
      </c>
      <c r="B326" s="200"/>
      <c r="C326" s="203"/>
      <c r="D326" s="47" t="s">
        <v>313</v>
      </c>
      <c r="E326" s="159"/>
      <c r="F326" s="12" t="s">
        <v>175</v>
      </c>
      <c r="G326" s="310"/>
    </row>
    <row r="327" spans="1:7">
      <c r="B327" s="62"/>
      <c r="C327" s="63"/>
      <c r="D327" s="45"/>
      <c r="E327" s="141"/>
      <c r="F327" s="46"/>
      <c r="G327" s="49"/>
    </row>
    <row r="328" spans="1:7">
      <c r="A328" s="17" t="s">
        <v>916</v>
      </c>
      <c r="B328" s="198">
        <v>24</v>
      </c>
      <c r="C328" s="201" t="s">
        <v>314</v>
      </c>
      <c r="D328" s="37" t="s">
        <v>315</v>
      </c>
      <c r="E328" s="234"/>
      <c r="F328" s="13"/>
      <c r="G328" s="161" t="s">
        <v>485</v>
      </c>
    </row>
    <row r="329" spans="1:7">
      <c r="B329" s="199"/>
      <c r="C329" s="202"/>
      <c r="D329" s="39" t="s">
        <v>316</v>
      </c>
      <c r="E329" s="235"/>
      <c r="F329" s="240"/>
      <c r="G329" s="49"/>
    </row>
    <row r="330" spans="1:7">
      <c r="B330" s="200"/>
      <c r="C330" s="203"/>
      <c r="D330" s="39" t="s">
        <v>317</v>
      </c>
      <c r="E330" s="236"/>
      <c r="F330" s="242"/>
      <c r="G330" s="49"/>
    </row>
    <row r="331" spans="1:7">
      <c r="B331" s="62"/>
      <c r="C331" s="63"/>
      <c r="D331" s="45"/>
      <c r="E331" s="141"/>
      <c r="F331" s="46"/>
      <c r="G331" s="49"/>
    </row>
    <row r="332" spans="1:7">
      <c r="A332" s="17" t="s">
        <v>917</v>
      </c>
      <c r="B332" s="198">
        <v>25</v>
      </c>
      <c r="C332" s="201" t="s">
        <v>318</v>
      </c>
      <c r="D332" s="37" t="s">
        <v>319</v>
      </c>
      <c r="E332" s="234"/>
      <c r="F332" s="13"/>
      <c r="G332" s="161" t="s">
        <v>485</v>
      </c>
    </row>
    <row r="333" spans="1:7">
      <c r="B333" s="199"/>
      <c r="C333" s="202"/>
      <c r="D333" s="39" t="s">
        <v>320</v>
      </c>
      <c r="E333" s="235"/>
      <c r="F333" s="240"/>
      <c r="G333" s="49"/>
    </row>
    <row r="334" spans="1:7">
      <c r="B334" s="199"/>
      <c r="C334" s="202"/>
      <c r="D334" s="39" t="s">
        <v>321</v>
      </c>
      <c r="E334" s="235"/>
      <c r="F334" s="241"/>
      <c r="G334" s="49"/>
    </row>
    <row r="335" spans="1:7">
      <c r="B335" s="199"/>
      <c r="C335" s="202"/>
      <c r="D335" s="39" t="s">
        <v>322</v>
      </c>
      <c r="E335" s="235"/>
      <c r="F335" s="241"/>
      <c r="G335" s="49"/>
    </row>
    <row r="336" spans="1:7">
      <c r="B336" s="199"/>
      <c r="C336" s="202"/>
      <c r="D336" s="48" t="s">
        <v>323</v>
      </c>
      <c r="E336" s="235"/>
      <c r="F336" s="241"/>
      <c r="G336" s="49"/>
    </row>
    <row r="337" spans="1:7">
      <c r="B337" s="199"/>
      <c r="C337" s="202"/>
      <c r="D337" s="48" t="s">
        <v>324</v>
      </c>
      <c r="E337" s="235"/>
      <c r="F337" s="241"/>
      <c r="G337" s="49"/>
    </row>
    <row r="338" spans="1:7">
      <c r="B338" s="200"/>
      <c r="C338" s="203"/>
      <c r="D338" s="48" t="s">
        <v>325</v>
      </c>
      <c r="E338" s="236"/>
      <c r="F338" s="242"/>
      <c r="G338" s="49"/>
    </row>
    <row r="339" spans="1:7">
      <c r="B339" s="43"/>
      <c r="C339" s="44"/>
      <c r="D339" s="45"/>
      <c r="E339" s="141"/>
      <c r="F339" s="46"/>
      <c r="G339" s="49"/>
    </row>
    <row r="340" spans="1:7">
      <c r="A340" s="17" t="s">
        <v>918</v>
      </c>
      <c r="B340" s="198" t="s">
        <v>326</v>
      </c>
      <c r="C340" s="201" t="s">
        <v>327</v>
      </c>
      <c r="D340" s="37" t="s">
        <v>328</v>
      </c>
      <c r="E340" s="234"/>
      <c r="F340" s="13"/>
      <c r="G340" s="161" t="s">
        <v>485</v>
      </c>
    </row>
    <row r="341" spans="1:7">
      <c r="B341" s="199"/>
      <c r="C341" s="202"/>
      <c r="D341" s="39" t="s">
        <v>329</v>
      </c>
      <c r="E341" s="235"/>
      <c r="F341" s="240"/>
      <c r="G341" s="49"/>
    </row>
    <row r="342" spans="1:7">
      <c r="B342" s="199"/>
      <c r="C342" s="202"/>
      <c r="D342" s="39" t="s">
        <v>330</v>
      </c>
      <c r="E342" s="235"/>
      <c r="F342" s="241"/>
      <c r="G342" s="49"/>
    </row>
    <row r="343" spans="1:7">
      <c r="B343" s="199"/>
      <c r="C343" s="202"/>
      <c r="D343" s="39" t="s">
        <v>331</v>
      </c>
      <c r="E343" s="235"/>
      <c r="F343" s="241"/>
      <c r="G343" s="49"/>
    </row>
    <row r="344" spans="1:7">
      <c r="B344" s="199"/>
      <c r="C344" s="202"/>
      <c r="D344" s="48" t="s">
        <v>332</v>
      </c>
      <c r="E344" s="235"/>
      <c r="F344" s="241"/>
      <c r="G344" s="49"/>
    </row>
    <row r="345" spans="1:7">
      <c r="B345" s="200"/>
      <c r="C345" s="203"/>
      <c r="D345" s="48" t="s">
        <v>333</v>
      </c>
      <c r="E345" s="236"/>
      <c r="F345" s="242"/>
      <c r="G345" s="49"/>
    </row>
    <row r="346" spans="1:7">
      <c r="B346" s="43"/>
      <c r="C346" s="44"/>
      <c r="D346" s="45"/>
      <c r="E346" s="141"/>
      <c r="F346" s="46"/>
      <c r="G346" s="49"/>
    </row>
    <row r="347" spans="1:7">
      <c r="A347" s="17" t="s">
        <v>919</v>
      </c>
      <c r="B347" s="198">
        <v>26</v>
      </c>
      <c r="C347" s="201" t="s">
        <v>334</v>
      </c>
      <c r="D347" s="37" t="s">
        <v>335</v>
      </c>
      <c r="E347" s="232"/>
      <c r="F347" s="233"/>
      <c r="G347" s="27"/>
    </row>
    <row r="348" spans="1:7">
      <c r="A348" s="17" t="s">
        <v>1028</v>
      </c>
      <c r="B348" s="199"/>
      <c r="C348" s="202"/>
      <c r="D348" s="48" t="s">
        <v>336</v>
      </c>
      <c r="E348" s="159"/>
      <c r="F348" s="240"/>
      <c r="G348" s="310" t="s">
        <v>1060</v>
      </c>
    </row>
    <row r="349" spans="1:7">
      <c r="A349" s="17" t="s">
        <v>1029</v>
      </c>
      <c r="B349" s="199"/>
      <c r="C349" s="202"/>
      <c r="D349" s="48" t="s">
        <v>337</v>
      </c>
      <c r="E349" s="159"/>
      <c r="F349" s="241"/>
      <c r="G349" s="310"/>
    </row>
    <row r="350" spans="1:7">
      <c r="A350" s="17" t="s">
        <v>1030</v>
      </c>
      <c r="B350" s="199"/>
      <c r="C350" s="202"/>
      <c r="D350" s="48" t="s">
        <v>338</v>
      </c>
      <c r="E350" s="159"/>
      <c r="F350" s="241"/>
      <c r="G350" s="310"/>
    </row>
    <row r="351" spans="1:7">
      <c r="A351" s="17" t="s">
        <v>1031</v>
      </c>
      <c r="B351" s="199"/>
      <c r="C351" s="202"/>
      <c r="D351" s="48" t="s">
        <v>339</v>
      </c>
      <c r="E351" s="159"/>
      <c r="F351" s="241"/>
      <c r="G351" s="310"/>
    </row>
    <row r="352" spans="1:7">
      <c r="A352" s="17" t="s">
        <v>1032</v>
      </c>
      <c r="B352" s="199"/>
      <c r="C352" s="202"/>
      <c r="D352" s="48" t="s">
        <v>340</v>
      </c>
      <c r="E352" s="159"/>
      <c r="F352" s="242"/>
      <c r="G352" s="310"/>
    </row>
    <row r="353" spans="1:7" ht="27.75" customHeight="1">
      <c r="A353" s="17" t="s">
        <v>1033</v>
      </c>
      <c r="B353" s="199"/>
      <c r="C353" s="202"/>
      <c r="D353" s="47" t="s">
        <v>341</v>
      </c>
      <c r="E353" s="159"/>
      <c r="F353" s="12" t="s">
        <v>175</v>
      </c>
      <c r="G353" s="310"/>
    </row>
    <row r="354" spans="1:7">
      <c r="B354" s="43"/>
      <c r="C354" s="44"/>
      <c r="D354" s="45"/>
      <c r="E354" s="141"/>
      <c r="F354" s="46"/>
      <c r="G354" s="49"/>
    </row>
    <row r="355" spans="1:7" ht="60" customHeight="1">
      <c r="B355" s="58" t="s">
        <v>342</v>
      </c>
      <c r="C355" s="216" t="s">
        <v>343</v>
      </c>
      <c r="D355" s="217"/>
      <c r="E355" s="145"/>
      <c r="F355" s="12" t="s">
        <v>175</v>
      </c>
      <c r="G355" s="27"/>
    </row>
    <row r="356" spans="1:7">
      <c r="B356" s="43"/>
      <c r="C356" s="44"/>
      <c r="D356" s="45"/>
      <c r="E356" s="141"/>
      <c r="F356" s="46"/>
      <c r="G356" s="49"/>
    </row>
    <row r="357" spans="1:7">
      <c r="A357" s="17" t="s">
        <v>920</v>
      </c>
      <c r="B357" s="198">
        <v>27</v>
      </c>
      <c r="C357" s="201" t="s">
        <v>344</v>
      </c>
      <c r="D357" s="37" t="s">
        <v>345</v>
      </c>
      <c r="E357" s="234"/>
      <c r="F357" s="13"/>
      <c r="G357" s="161" t="s">
        <v>485</v>
      </c>
    </row>
    <row r="358" spans="1:7">
      <c r="B358" s="199"/>
      <c r="C358" s="202"/>
      <c r="D358" s="39" t="s">
        <v>346</v>
      </c>
      <c r="E358" s="235"/>
      <c r="F358" s="61"/>
      <c r="G358" s="49"/>
    </row>
    <row r="359" spans="1:7" ht="29.25" customHeight="1">
      <c r="B359" s="200"/>
      <c r="C359" s="203"/>
      <c r="D359" s="38" t="s">
        <v>347</v>
      </c>
      <c r="E359" s="236"/>
      <c r="F359" s="12" t="s">
        <v>175</v>
      </c>
      <c r="G359" s="27"/>
    </row>
    <row r="360" spans="1:7">
      <c r="B360" s="62"/>
      <c r="C360" s="63"/>
      <c r="D360" s="45"/>
      <c r="E360" s="141"/>
      <c r="F360" s="46"/>
      <c r="G360" s="49"/>
    </row>
    <row r="361" spans="1:7" ht="15" customHeight="1">
      <c r="A361" s="17" t="s">
        <v>921</v>
      </c>
      <c r="B361" s="198">
        <v>28</v>
      </c>
      <c r="C361" s="201" t="s">
        <v>348</v>
      </c>
      <c r="D361" s="37" t="s">
        <v>349</v>
      </c>
      <c r="E361" s="234"/>
      <c r="F361" s="13"/>
      <c r="G361" s="161" t="s">
        <v>485</v>
      </c>
    </row>
    <row r="362" spans="1:7">
      <c r="B362" s="199"/>
      <c r="C362" s="202"/>
      <c r="D362" s="39" t="s">
        <v>350</v>
      </c>
      <c r="E362" s="235"/>
      <c r="F362" s="40"/>
      <c r="G362" s="49"/>
    </row>
    <row r="363" spans="1:7" ht="50.25" customHeight="1">
      <c r="B363" s="200"/>
      <c r="C363" s="203"/>
      <c r="D363" s="38" t="s">
        <v>351</v>
      </c>
      <c r="E363" s="236"/>
      <c r="F363" s="12" t="s">
        <v>175</v>
      </c>
      <c r="G363" s="27"/>
    </row>
    <row r="364" spans="1:7">
      <c r="B364" s="62"/>
      <c r="C364" s="63"/>
      <c r="D364" s="45"/>
      <c r="E364" s="141"/>
      <c r="F364" s="46"/>
      <c r="G364" s="49"/>
    </row>
    <row r="365" spans="1:7" ht="75" customHeight="1">
      <c r="B365" s="58" t="s">
        <v>352</v>
      </c>
      <c r="C365" s="216" t="s">
        <v>353</v>
      </c>
      <c r="D365" s="217"/>
      <c r="E365" s="145"/>
      <c r="F365" s="12" t="s">
        <v>175</v>
      </c>
      <c r="G365" s="27"/>
    </row>
    <row r="366" spans="1:7">
      <c r="B366" s="43"/>
      <c r="C366" s="44"/>
      <c r="D366" s="45"/>
      <c r="E366" s="141"/>
      <c r="F366" s="46"/>
      <c r="G366" s="49"/>
    </row>
    <row r="367" spans="1:7" ht="31.5" customHeight="1">
      <c r="A367" s="17" t="s">
        <v>922</v>
      </c>
      <c r="B367" s="198">
        <v>29</v>
      </c>
      <c r="C367" s="201" t="s">
        <v>354</v>
      </c>
      <c r="D367" s="37" t="s">
        <v>355</v>
      </c>
      <c r="E367" s="160"/>
      <c r="F367" s="267"/>
      <c r="G367" s="27"/>
    </row>
    <row r="368" spans="1:7">
      <c r="A368" s="17" t="s">
        <v>1034</v>
      </c>
      <c r="B368" s="199"/>
      <c r="C368" s="202"/>
      <c r="D368" s="48" t="s">
        <v>487</v>
      </c>
      <c r="E368" s="159"/>
      <c r="F368" s="268"/>
      <c r="G368" s="310" t="s">
        <v>1060</v>
      </c>
    </row>
    <row r="369" spans="1:7">
      <c r="A369" s="17" t="s">
        <v>1035</v>
      </c>
      <c r="B369" s="199"/>
      <c r="C369" s="202"/>
      <c r="D369" s="48" t="s">
        <v>356</v>
      </c>
      <c r="E369" s="159"/>
      <c r="F369" s="268"/>
      <c r="G369" s="310"/>
    </row>
    <row r="370" spans="1:7" ht="27.6">
      <c r="A370" s="17" t="s">
        <v>1036</v>
      </c>
      <c r="B370" s="199"/>
      <c r="C370" s="202"/>
      <c r="D370" s="48" t="s">
        <v>357</v>
      </c>
      <c r="E370" s="159"/>
      <c r="F370" s="268"/>
      <c r="G370" s="310"/>
    </row>
    <row r="371" spans="1:7" ht="27.6">
      <c r="A371" s="17" t="s">
        <v>1037</v>
      </c>
      <c r="B371" s="199"/>
      <c r="C371" s="202"/>
      <c r="D371" s="48" t="s">
        <v>358</v>
      </c>
      <c r="E371" s="159"/>
      <c r="F371" s="268"/>
      <c r="G371" s="310"/>
    </row>
    <row r="372" spans="1:7">
      <c r="A372" s="17" t="s">
        <v>1038</v>
      </c>
      <c r="B372" s="199"/>
      <c r="C372" s="202"/>
      <c r="D372" s="48" t="s">
        <v>359</v>
      </c>
      <c r="E372" s="159"/>
      <c r="F372" s="268"/>
      <c r="G372" s="310"/>
    </row>
    <row r="373" spans="1:7">
      <c r="A373" s="17" t="s">
        <v>1039</v>
      </c>
      <c r="B373" s="199"/>
      <c r="C373" s="202"/>
      <c r="D373" s="48" t="s">
        <v>360</v>
      </c>
      <c r="E373" s="159"/>
      <c r="F373" s="268"/>
      <c r="G373" s="310"/>
    </row>
    <row r="374" spans="1:7">
      <c r="A374" s="17" t="s">
        <v>1040</v>
      </c>
      <c r="B374" s="199"/>
      <c r="C374" s="202"/>
      <c r="D374" s="48" t="s">
        <v>361</v>
      </c>
      <c r="E374" s="159"/>
      <c r="F374" s="268"/>
      <c r="G374" s="310"/>
    </row>
    <row r="375" spans="1:7">
      <c r="A375" s="17" t="s">
        <v>1041</v>
      </c>
      <c r="B375" s="199"/>
      <c r="C375" s="202"/>
      <c r="D375" s="48" t="s">
        <v>362</v>
      </c>
      <c r="E375" s="159"/>
      <c r="F375" s="268"/>
      <c r="G375" s="310"/>
    </row>
    <row r="376" spans="1:7">
      <c r="A376" s="17" t="s">
        <v>1042</v>
      </c>
      <c r="B376" s="199"/>
      <c r="C376" s="202"/>
      <c r="D376" s="48" t="s">
        <v>363</v>
      </c>
      <c r="E376" s="159"/>
      <c r="F376" s="269"/>
      <c r="G376" s="310"/>
    </row>
    <row r="377" spans="1:7" ht="28.5" customHeight="1">
      <c r="A377" s="17" t="s">
        <v>1043</v>
      </c>
      <c r="B377" s="199"/>
      <c r="C377" s="202"/>
      <c r="D377" s="47" t="s">
        <v>364</v>
      </c>
      <c r="E377" s="159"/>
      <c r="F377" s="12" t="s">
        <v>175</v>
      </c>
      <c r="G377" s="310"/>
    </row>
    <row r="378" spans="1:7">
      <c r="B378" s="43"/>
      <c r="C378" s="44"/>
      <c r="D378" s="45"/>
      <c r="E378" s="141"/>
      <c r="F378" s="46"/>
      <c r="G378" s="49"/>
    </row>
    <row r="379" spans="1:7" ht="45" customHeight="1" thickBot="1">
      <c r="B379" s="58" t="s">
        <v>365</v>
      </c>
      <c r="C379" s="204" t="s">
        <v>366</v>
      </c>
      <c r="D379" s="205"/>
      <c r="E379" s="151"/>
      <c r="F379" s="127" t="s">
        <v>175</v>
      </c>
      <c r="G379" s="49"/>
    </row>
    <row r="380" spans="1:7" s="66" customFormat="1">
      <c r="A380" s="17"/>
      <c r="B380" s="206" t="s">
        <v>367</v>
      </c>
      <c r="C380" s="208" t="s">
        <v>368</v>
      </c>
      <c r="D380" s="210"/>
      <c r="E380" s="211"/>
      <c r="F380" s="212"/>
      <c r="G380" s="65"/>
    </row>
    <row r="381" spans="1:7" s="66" customFormat="1" ht="14.4" thickBot="1">
      <c r="A381" s="17"/>
      <c r="B381" s="207"/>
      <c r="C381" s="209"/>
      <c r="D381" s="213"/>
      <c r="E381" s="214"/>
      <c r="F381" s="215"/>
      <c r="G381" s="65"/>
    </row>
    <row r="382" spans="1:7">
      <c r="A382" s="17" t="s">
        <v>923</v>
      </c>
      <c r="B382" s="199">
        <v>30</v>
      </c>
      <c r="C382" s="202" t="s">
        <v>369</v>
      </c>
      <c r="D382" s="165" t="s">
        <v>370</v>
      </c>
      <c r="E382" s="251"/>
      <c r="F382" s="128"/>
      <c r="G382" s="161" t="s">
        <v>485</v>
      </c>
    </row>
    <row r="383" spans="1:7" ht="27.75" customHeight="1">
      <c r="B383" s="199"/>
      <c r="C383" s="202"/>
      <c r="D383" s="38" t="s">
        <v>371</v>
      </c>
      <c r="E383" s="235"/>
      <c r="F383" s="12" t="s">
        <v>175</v>
      </c>
      <c r="G383" s="27"/>
    </row>
    <row r="384" spans="1:7">
      <c r="B384" s="199"/>
      <c r="C384" s="202"/>
      <c r="D384" s="39" t="s">
        <v>372</v>
      </c>
      <c r="E384" s="235"/>
      <c r="F384" s="240"/>
      <c r="G384" s="49"/>
    </row>
    <row r="385" spans="1:7">
      <c r="B385" s="199"/>
      <c r="C385" s="202"/>
      <c r="D385" s="39" t="s">
        <v>373</v>
      </c>
      <c r="E385" s="235"/>
      <c r="F385" s="241"/>
      <c r="G385" s="49"/>
    </row>
    <row r="386" spans="1:7">
      <c r="B386" s="199"/>
      <c r="C386" s="202"/>
      <c r="D386" s="39" t="s">
        <v>374</v>
      </c>
      <c r="E386" s="235"/>
      <c r="F386" s="241"/>
      <c r="G386" s="49"/>
    </row>
    <row r="387" spans="1:7">
      <c r="B387" s="199"/>
      <c r="C387" s="202"/>
      <c r="D387" s="39" t="s">
        <v>375</v>
      </c>
      <c r="E387" s="235"/>
      <c r="F387" s="241"/>
      <c r="G387" s="49"/>
    </row>
    <row r="388" spans="1:7">
      <c r="B388" s="199"/>
      <c r="C388" s="202"/>
      <c r="D388" s="39" t="s">
        <v>376</v>
      </c>
      <c r="E388" s="235"/>
      <c r="F388" s="242"/>
      <c r="G388" s="49"/>
    </row>
    <row r="389" spans="1:7">
      <c r="A389" s="17" t="s">
        <v>924</v>
      </c>
      <c r="B389" s="199"/>
      <c r="C389" s="202"/>
      <c r="D389" s="37" t="s">
        <v>377</v>
      </c>
      <c r="E389" s="235"/>
      <c r="F389" s="13"/>
      <c r="G389" s="161" t="s">
        <v>485</v>
      </c>
    </row>
    <row r="390" spans="1:7" ht="27.75" customHeight="1">
      <c r="B390" s="199"/>
      <c r="C390" s="202"/>
      <c r="D390" s="38" t="s">
        <v>371</v>
      </c>
      <c r="E390" s="235"/>
      <c r="F390" s="12" t="s">
        <v>175</v>
      </c>
      <c r="G390" s="27"/>
    </row>
    <row r="391" spans="1:7">
      <c r="B391" s="199"/>
      <c r="C391" s="202"/>
      <c r="D391" s="39" t="s">
        <v>372</v>
      </c>
      <c r="E391" s="235"/>
      <c r="F391" s="240"/>
      <c r="G391" s="49"/>
    </row>
    <row r="392" spans="1:7">
      <c r="B392" s="199"/>
      <c r="C392" s="202"/>
      <c r="D392" s="39" t="s">
        <v>373</v>
      </c>
      <c r="E392" s="235"/>
      <c r="F392" s="241"/>
      <c r="G392" s="49"/>
    </row>
    <row r="393" spans="1:7">
      <c r="B393" s="199"/>
      <c r="C393" s="202"/>
      <c r="D393" s="39" t="s">
        <v>374</v>
      </c>
      <c r="E393" s="235"/>
      <c r="F393" s="241"/>
      <c r="G393" s="49"/>
    </row>
    <row r="394" spans="1:7">
      <c r="B394" s="199"/>
      <c r="C394" s="202"/>
      <c r="D394" s="39" t="s">
        <v>375</v>
      </c>
      <c r="E394" s="235"/>
      <c r="F394" s="241"/>
      <c r="G394" s="49"/>
    </row>
    <row r="395" spans="1:7">
      <c r="B395" s="200"/>
      <c r="C395" s="203"/>
      <c r="D395" s="39" t="s">
        <v>376</v>
      </c>
      <c r="E395" s="236"/>
      <c r="F395" s="242"/>
      <c r="G395" s="49"/>
    </row>
    <row r="396" spans="1:7">
      <c r="B396" s="43"/>
      <c r="C396" s="44"/>
      <c r="D396" s="45"/>
      <c r="E396" s="141"/>
      <c r="F396" s="46"/>
      <c r="G396" s="49"/>
    </row>
    <row r="397" spans="1:7">
      <c r="A397" s="17" t="s">
        <v>925</v>
      </c>
      <c r="B397" s="198">
        <v>31</v>
      </c>
      <c r="C397" s="201" t="s">
        <v>378</v>
      </c>
      <c r="D397" s="37" t="s">
        <v>379</v>
      </c>
      <c r="E397" s="234"/>
      <c r="F397" s="13"/>
      <c r="G397" s="161" t="s">
        <v>485</v>
      </c>
    </row>
    <row r="398" spans="1:7" ht="27.6">
      <c r="B398" s="199"/>
      <c r="C398" s="202"/>
      <c r="D398" s="38" t="s">
        <v>380</v>
      </c>
      <c r="E398" s="235"/>
      <c r="F398" s="12" t="s">
        <v>175</v>
      </c>
      <c r="G398" s="27"/>
    </row>
    <row r="399" spans="1:7">
      <c r="B399" s="199"/>
      <c r="C399" s="202"/>
      <c r="D399" s="39" t="s">
        <v>381</v>
      </c>
      <c r="E399" s="235"/>
      <c r="F399" s="240"/>
      <c r="G399" s="49"/>
    </row>
    <row r="400" spans="1:7">
      <c r="B400" s="199"/>
      <c r="C400" s="202"/>
      <c r="D400" s="39" t="s">
        <v>382</v>
      </c>
      <c r="E400" s="235"/>
      <c r="F400" s="241"/>
      <c r="G400" s="49"/>
    </row>
    <row r="401" spans="1:7">
      <c r="B401" s="199"/>
      <c r="C401" s="202"/>
      <c r="D401" s="48" t="s">
        <v>383</v>
      </c>
      <c r="E401" s="235"/>
      <c r="F401" s="242"/>
      <c r="G401" s="49"/>
    </row>
    <row r="402" spans="1:7">
      <c r="B402" s="50"/>
      <c r="C402" s="51"/>
      <c r="D402" s="47" t="s">
        <v>967</v>
      </c>
      <c r="E402" s="236"/>
      <c r="F402" s="12" t="s">
        <v>175</v>
      </c>
      <c r="G402" s="49"/>
    </row>
    <row r="403" spans="1:7">
      <c r="B403" s="43"/>
      <c r="C403" s="44"/>
      <c r="D403" s="45"/>
      <c r="E403" s="141"/>
      <c r="F403" s="46"/>
      <c r="G403" s="49"/>
    </row>
    <row r="404" spans="1:7">
      <c r="A404" s="17" t="s">
        <v>926</v>
      </c>
      <c r="B404" s="198" t="s">
        <v>384</v>
      </c>
      <c r="C404" s="201" t="s">
        <v>980</v>
      </c>
      <c r="D404" s="37" t="s">
        <v>385</v>
      </c>
      <c r="E404" s="234"/>
      <c r="F404" s="13"/>
      <c r="G404" s="161" t="s">
        <v>485</v>
      </c>
    </row>
    <row r="405" spans="1:7" ht="41.4">
      <c r="B405" s="199"/>
      <c r="C405" s="202"/>
      <c r="D405" s="48" t="s">
        <v>386</v>
      </c>
      <c r="E405" s="235"/>
      <c r="F405" s="240"/>
      <c r="G405" s="49"/>
    </row>
    <row r="406" spans="1:7" ht="27.6">
      <c r="B406" s="199"/>
      <c r="C406" s="202"/>
      <c r="D406" s="48" t="s">
        <v>387</v>
      </c>
      <c r="E406" s="235"/>
      <c r="F406" s="241"/>
      <c r="G406" s="49"/>
    </row>
    <row r="407" spans="1:7">
      <c r="B407" s="199"/>
      <c r="C407" s="202"/>
      <c r="D407" s="48" t="s">
        <v>388</v>
      </c>
      <c r="E407" s="235"/>
      <c r="F407" s="242"/>
      <c r="G407" s="49"/>
    </row>
    <row r="408" spans="1:7" ht="29.25" customHeight="1">
      <c r="B408" s="200"/>
      <c r="C408" s="203"/>
      <c r="D408" s="47" t="s">
        <v>389</v>
      </c>
      <c r="E408" s="236"/>
      <c r="F408" s="12" t="s">
        <v>175</v>
      </c>
      <c r="G408" s="27"/>
    </row>
    <row r="409" spans="1:7">
      <c r="B409" s="52"/>
      <c r="C409" s="53"/>
      <c r="D409" s="45"/>
      <c r="E409" s="141"/>
      <c r="F409" s="46"/>
      <c r="G409" s="49"/>
    </row>
    <row r="410" spans="1:7">
      <c r="A410" s="17" t="s">
        <v>927</v>
      </c>
      <c r="B410" s="198" t="s">
        <v>390</v>
      </c>
      <c r="C410" s="201" t="s">
        <v>976</v>
      </c>
      <c r="D410" s="37" t="s">
        <v>391</v>
      </c>
      <c r="E410" s="234"/>
      <c r="F410" s="13"/>
      <c r="G410" s="161" t="s">
        <v>485</v>
      </c>
    </row>
    <row r="411" spans="1:7">
      <c r="B411" s="199"/>
      <c r="C411" s="202"/>
      <c r="D411" s="39" t="s">
        <v>392</v>
      </c>
      <c r="E411" s="235"/>
      <c r="F411" s="240"/>
      <c r="G411" s="49"/>
    </row>
    <row r="412" spans="1:7">
      <c r="B412" s="199"/>
      <c r="C412" s="202"/>
      <c r="D412" s="39" t="s">
        <v>393</v>
      </c>
      <c r="E412" s="235"/>
      <c r="F412" s="241"/>
      <c r="G412" s="49"/>
    </row>
    <row r="413" spans="1:7">
      <c r="B413" s="199"/>
      <c r="C413" s="202"/>
      <c r="D413" s="39" t="s">
        <v>394</v>
      </c>
      <c r="E413" s="235"/>
      <c r="F413" s="242"/>
      <c r="G413" s="49"/>
    </row>
    <row r="414" spans="1:7" ht="73.5" customHeight="1">
      <c r="B414" s="199"/>
      <c r="C414" s="202"/>
      <c r="D414" s="47" t="s">
        <v>395</v>
      </c>
      <c r="E414" s="236"/>
      <c r="F414" s="12" t="s">
        <v>175</v>
      </c>
      <c r="G414" s="27"/>
    </row>
    <row r="415" spans="1:7">
      <c r="B415" s="52"/>
      <c r="C415" s="53"/>
      <c r="D415" s="45"/>
      <c r="E415" s="141"/>
      <c r="F415" s="46"/>
      <c r="G415" s="49"/>
    </row>
    <row r="416" spans="1:7">
      <c r="A416" s="17" t="s">
        <v>928</v>
      </c>
      <c r="B416" s="198">
        <v>32</v>
      </c>
      <c r="C416" s="201" t="s">
        <v>975</v>
      </c>
      <c r="D416" s="37" t="s">
        <v>396</v>
      </c>
      <c r="E416" s="234"/>
      <c r="F416" s="13"/>
      <c r="G416" s="161" t="s">
        <v>485</v>
      </c>
    </row>
    <row r="417" spans="1:8">
      <c r="B417" s="199"/>
      <c r="C417" s="202"/>
      <c r="D417" s="39" t="s">
        <v>397</v>
      </c>
      <c r="E417" s="235"/>
      <c r="F417" s="40"/>
      <c r="G417" s="49"/>
    </row>
    <row r="418" spans="1:8" ht="120.75" customHeight="1">
      <c r="B418" s="200"/>
      <c r="C418" s="203"/>
      <c r="D418" s="38" t="s">
        <v>398</v>
      </c>
      <c r="E418" s="236"/>
      <c r="F418" s="12" t="s">
        <v>175</v>
      </c>
      <c r="G418" s="27"/>
    </row>
    <row r="419" spans="1:8">
      <c r="B419" s="52"/>
      <c r="C419" s="53"/>
      <c r="D419" s="45"/>
      <c r="E419" s="141"/>
      <c r="F419" s="46"/>
      <c r="G419" s="49"/>
    </row>
    <row r="420" spans="1:8">
      <c r="A420" s="17" t="s">
        <v>929</v>
      </c>
      <c r="B420" s="198">
        <v>33</v>
      </c>
      <c r="C420" s="201" t="s">
        <v>399</v>
      </c>
      <c r="D420" s="37" t="s">
        <v>400</v>
      </c>
      <c r="E420" s="333"/>
      <c r="F420" s="334"/>
      <c r="G420" s="49"/>
      <c r="H420" s="184"/>
    </row>
    <row r="421" spans="1:8" ht="27.6">
      <c r="A421" s="17" t="s">
        <v>1104</v>
      </c>
      <c r="B421" s="199"/>
      <c r="C421" s="202"/>
      <c r="D421" s="48" t="s">
        <v>401</v>
      </c>
      <c r="E421" s="159"/>
      <c r="F421" s="229"/>
      <c r="G421" s="283" t="s">
        <v>1060</v>
      </c>
    </row>
    <row r="422" spans="1:8" ht="27.6">
      <c r="A422" s="17" t="s">
        <v>1105</v>
      </c>
      <c r="B422" s="199"/>
      <c r="C422" s="202"/>
      <c r="D422" s="48" t="s">
        <v>402</v>
      </c>
      <c r="E422" s="159"/>
      <c r="F422" s="230"/>
      <c r="G422" s="283"/>
    </row>
    <row r="423" spans="1:8">
      <c r="A423" s="17" t="s">
        <v>1106</v>
      </c>
      <c r="B423" s="199"/>
      <c r="C423" s="202"/>
      <c r="D423" s="48" t="s">
        <v>403</v>
      </c>
      <c r="E423" s="159"/>
      <c r="F423" s="230"/>
      <c r="G423" s="283"/>
    </row>
    <row r="424" spans="1:8">
      <c r="A424" s="17" t="s">
        <v>1107</v>
      </c>
      <c r="B424" s="199"/>
      <c r="C424" s="202"/>
      <c r="D424" s="48" t="s">
        <v>404</v>
      </c>
      <c r="E424" s="159"/>
      <c r="F424" s="230"/>
      <c r="G424" s="283"/>
    </row>
    <row r="425" spans="1:8">
      <c r="A425" s="17" t="s">
        <v>1108</v>
      </c>
      <c r="B425" s="199"/>
      <c r="C425" s="202"/>
      <c r="D425" s="48" t="s">
        <v>405</v>
      </c>
      <c r="E425" s="159"/>
      <c r="F425" s="231"/>
      <c r="G425" s="283"/>
    </row>
    <row r="426" spans="1:8" ht="29.25" customHeight="1">
      <c r="A426" s="17" t="s">
        <v>1109</v>
      </c>
      <c r="B426" s="200"/>
      <c r="C426" s="203"/>
      <c r="D426" s="47" t="s">
        <v>406</v>
      </c>
      <c r="E426" s="159"/>
      <c r="F426" s="12" t="s">
        <v>175</v>
      </c>
      <c r="G426" s="283"/>
    </row>
    <row r="427" spans="1:8">
      <c r="B427" s="43"/>
      <c r="C427" s="44"/>
      <c r="D427" s="45"/>
      <c r="E427" s="141"/>
      <c r="F427" s="46"/>
      <c r="G427" s="49"/>
    </row>
    <row r="428" spans="1:8">
      <c r="A428" s="17" t="s">
        <v>930</v>
      </c>
      <c r="B428" s="198" t="s">
        <v>407</v>
      </c>
      <c r="C428" s="201" t="s">
        <v>408</v>
      </c>
      <c r="D428" s="37" t="s">
        <v>409</v>
      </c>
      <c r="E428" s="234"/>
      <c r="F428" s="13"/>
      <c r="G428" s="161" t="s">
        <v>485</v>
      </c>
    </row>
    <row r="429" spans="1:8">
      <c r="B429" s="199"/>
      <c r="C429" s="202"/>
      <c r="D429" s="39" t="s">
        <v>410</v>
      </c>
      <c r="E429" s="235"/>
      <c r="F429" s="229"/>
      <c r="G429" s="49"/>
    </row>
    <row r="430" spans="1:8">
      <c r="B430" s="200"/>
      <c r="C430" s="203"/>
      <c r="D430" s="39" t="s">
        <v>411</v>
      </c>
      <c r="E430" s="236"/>
      <c r="F430" s="231"/>
      <c r="G430" s="49"/>
    </row>
    <row r="431" spans="1:8">
      <c r="B431" s="43"/>
      <c r="C431" s="44"/>
      <c r="D431" s="45"/>
      <c r="E431" s="141"/>
      <c r="F431" s="46"/>
      <c r="G431" s="49"/>
    </row>
    <row r="432" spans="1:8">
      <c r="A432" s="17" t="s">
        <v>931</v>
      </c>
      <c r="B432" s="198" t="s">
        <v>412</v>
      </c>
      <c r="C432" s="201" t="s">
        <v>821</v>
      </c>
      <c r="D432" s="67" t="s">
        <v>413</v>
      </c>
      <c r="E432" s="232"/>
      <c r="F432" s="233"/>
      <c r="G432" s="27"/>
    </row>
    <row r="433" spans="1:8">
      <c r="A433" s="17" t="s">
        <v>1044</v>
      </c>
      <c r="B433" s="199"/>
      <c r="C433" s="202"/>
      <c r="D433" s="68" t="s">
        <v>414</v>
      </c>
      <c r="E433" s="159"/>
      <c r="F433" s="229"/>
      <c r="G433" s="310" t="s">
        <v>1060</v>
      </c>
    </row>
    <row r="434" spans="1:8">
      <c r="A434" s="17" t="s">
        <v>1045</v>
      </c>
      <c r="B434" s="199"/>
      <c r="C434" s="202"/>
      <c r="D434" s="68" t="s">
        <v>415</v>
      </c>
      <c r="E434" s="159"/>
      <c r="F434" s="230"/>
      <c r="G434" s="310"/>
    </row>
    <row r="435" spans="1:8">
      <c r="A435" s="17" t="s">
        <v>1046</v>
      </c>
      <c r="B435" s="199"/>
      <c r="C435" s="202"/>
      <c r="D435" s="68" t="s">
        <v>416</v>
      </c>
      <c r="E435" s="159"/>
      <c r="F435" s="230"/>
      <c r="G435" s="310"/>
    </row>
    <row r="436" spans="1:8">
      <c r="A436" s="17" t="s">
        <v>1047</v>
      </c>
      <c r="B436" s="200"/>
      <c r="C436" s="203"/>
      <c r="D436" s="68" t="s">
        <v>417</v>
      </c>
      <c r="E436" s="159"/>
      <c r="F436" s="231"/>
      <c r="G436" s="310"/>
    </row>
    <row r="437" spans="1:8">
      <c r="B437" s="43"/>
      <c r="C437" s="44"/>
      <c r="D437" s="45"/>
      <c r="E437" s="141"/>
      <c r="F437" s="46"/>
      <c r="G437" s="49"/>
    </row>
    <row r="438" spans="1:8">
      <c r="A438" s="17" t="s">
        <v>932</v>
      </c>
      <c r="B438" s="198" t="s">
        <v>418</v>
      </c>
      <c r="C438" s="201" t="s">
        <v>981</v>
      </c>
      <c r="D438" s="67" t="s">
        <v>419</v>
      </c>
      <c r="E438" s="232"/>
      <c r="F438" s="233"/>
      <c r="G438" s="27"/>
    </row>
    <row r="439" spans="1:8">
      <c r="A439" s="17" t="s">
        <v>1048</v>
      </c>
      <c r="B439" s="199"/>
      <c r="C439" s="202"/>
      <c r="D439" s="68" t="s">
        <v>420</v>
      </c>
      <c r="E439" s="159"/>
      <c r="F439" s="229"/>
      <c r="G439" s="283" t="s">
        <v>1060</v>
      </c>
    </row>
    <row r="440" spans="1:8">
      <c r="A440" s="17" t="s">
        <v>1049</v>
      </c>
      <c r="B440" s="199"/>
      <c r="C440" s="202"/>
      <c r="D440" s="68" t="s">
        <v>421</v>
      </c>
      <c r="E440" s="159"/>
      <c r="F440" s="230"/>
      <c r="G440" s="283"/>
    </row>
    <row r="441" spans="1:8" ht="27.6">
      <c r="A441" s="17" t="s">
        <v>1050</v>
      </c>
      <c r="B441" s="199"/>
      <c r="C441" s="202"/>
      <c r="D441" s="68" t="s">
        <v>422</v>
      </c>
      <c r="E441" s="159"/>
      <c r="F441" s="230"/>
      <c r="G441" s="283"/>
    </row>
    <row r="442" spans="1:8">
      <c r="A442" s="17" t="s">
        <v>1051</v>
      </c>
      <c r="B442" s="199"/>
      <c r="C442" s="202"/>
      <c r="D442" s="68" t="s">
        <v>423</v>
      </c>
      <c r="E442" s="159"/>
      <c r="F442" s="230"/>
      <c r="G442" s="283"/>
    </row>
    <row r="443" spans="1:8">
      <c r="A443" s="17" t="s">
        <v>1052</v>
      </c>
      <c r="B443" s="199"/>
      <c r="C443" s="202"/>
      <c r="D443" s="68" t="s">
        <v>424</v>
      </c>
      <c r="E443" s="159"/>
      <c r="F443" s="230"/>
      <c r="G443" s="283"/>
    </row>
    <row r="444" spans="1:8">
      <c r="A444" s="17" t="s">
        <v>1053</v>
      </c>
      <c r="B444" s="199"/>
      <c r="C444" s="202"/>
      <c r="D444" s="68" t="s">
        <v>425</v>
      </c>
      <c r="E444" s="159"/>
      <c r="F444" s="230"/>
      <c r="G444" s="283"/>
    </row>
    <row r="445" spans="1:8">
      <c r="A445" s="17" t="s">
        <v>1054</v>
      </c>
      <c r="B445" s="199"/>
      <c r="C445" s="202"/>
      <c r="D445" s="68" t="s">
        <v>426</v>
      </c>
      <c r="E445" s="159"/>
      <c r="F445" s="231"/>
      <c r="G445" s="283"/>
    </row>
    <row r="446" spans="1:8" ht="29.25" customHeight="1">
      <c r="A446" s="17" t="s">
        <v>1055</v>
      </c>
      <c r="B446" s="199"/>
      <c r="C446" s="202"/>
      <c r="D446" s="47" t="s">
        <v>427</v>
      </c>
      <c r="E446" s="159"/>
      <c r="F446" s="12" t="s">
        <v>175</v>
      </c>
      <c r="G446" s="283"/>
    </row>
    <row r="447" spans="1:8">
      <c r="B447" s="52"/>
      <c r="C447" s="53"/>
      <c r="D447" s="45"/>
      <c r="E447" s="141"/>
      <c r="F447" s="46"/>
      <c r="G447" s="49"/>
    </row>
    <row r="448" spans="1:8">
      <c r="A448" s="17" t="s">
        <v>934</v>
      </c>
      <c r="B448" s="198">
        <v>34</v>
      </c>
      <c r="C448" s="201" t="s">
        <v>428</v>
      </c>
      <c r="D448" s="37" t="s">
        <v>429</v>
      </c>
      <c r="E448" s="234"/>
      <c r="F448" s="13"/>
      <c r="G448" s="161" t="s">
        <v>485</v>
      </c>
      <c r="H448" s="184"/>
    </row>
    <row r="449" spans="1:8">
      <c r="B449" s="199"/>
      <c r="C449" s="202"/>
      <c r="D449" s="39" t="s">
        <v>430</v>
      </c>
      <c r="E449" s="235"/>
      <c r="F449" s="240"/>
      <c r="G449" s="49"/>
    </row>
    <row r="450" spans="1:8">
      <c r="B450" s="200"/>
      <c r="C450" s="203"/>
      <c r="D450" s="39" t="s">
        <v>431</v>
      </c>
      <c r="E450" s="236"/>
      <c r="F450" s="242"/>
      <c r="G450" s="49"/>
    </row>
    <row r="451" spans="1:8">
      <c r="B451" s="52"/>
      <c r="C451" s="53"/>
      <c r="D451" s="45"/>
      <c r="E451" s="141"/>
      <c r="F451" s="46"/>
      <c r="G451" s="49"/>
    </row>
    <row r="452" spans="1:8">
      <c r="A452" s="17" t="s">
        <v>933</v>
      </c>
      <c r="B452" s="198" t="s">
        <v>432</v>
      </c>
      <c r="C452" s="201" t="s">
        <v>433</v>
      </c>
      <c r="D452" s="37" t="s">
        <v>434</v>
      </c>
      <c r="E452" s="333"/>
      <c r="F452" s="334"/>
      <c r="G452" s="49"/>
      <c r="H452" s="184"/>
    </row>
    <row r="453" spans="1:8" ht="13.95" customHeight="1">
      <c r="A453" s="17" t="s">
        <v>1110</v>
      </c>
      <c r="B453" s="199"/>
      <c r="C453" s="202"/>
      <c r="D453" s="48" t="s">
        <v>435</v>
      </c>
      <c r="E453" s="159"/>
      <c r="F453" s="229"/>
      <c r="G453" s="335" t="s">
        <v>1060</v>
      </c>
    </row>
    <row r="454" spans="1:8">
      <c r="A454" s="17" t="s">
        <v>1111</v>
      </c>
      <c r="B454" s="199"/>
      <c r="C454" s="202"/>
      <c r="D454" s="48" t="s">
        <v>436</v>
      </c>
      <c r="E454" s="159"/>
      <c r="F454" s="230"/>
      <c r="G454" s="335"/>
    </row>
    <row r="455" spans="1:8">
      <c r="A455" s="17" t="s">
        <v>1112</v>
      </c>
      <c r="B455" s="199"/>
      <c r="C455" s="202"/>
      <c r="D455" s="48" t="s">
        <v>437</v>
      </c>
      <c r="E455" s="159"/>
      <c r="F455" s="230"/>
      <c r="G455" s="335"/>
    </row>
    <row r="456" spans="1:8">
      <c r="A456" s="17" t="s">
        <v>1113</v>
      </c>
      <c r="B456" s="199"/>
      <c r="C456" s="202"/>
      <c r="D456" s="48" t="s">
        <v>438</v>
      </c>
      <c r="E456" s="159"/>
      <c r="F456" s="230"/>
      <c r="G456" s="335"/>
    </row>
    <row r="457" spans="1:8">
      <c r="A457" s="17" t="s">
        <v>1114</v>
      </c>
      <c r="B457" s="199"/>
      <c r="C457" s="202"/>
      <c r="D457" s="48" t="s">
        <v>439</v>
      </c>
      <c r="E457" s="159"/>
      <c r="F457" s="230"/>
      <c r="G457" s="335"/>
    </row>
    <row r="458" spans="1:8" ht="27.6">
      <c r="A458" s="17" t="s">
        <v>1115</v>
      </c>
      <c r="B458" s="199"/>
      <c r="C458" s="202"/>
      <c r="D458" s="48" t="s">
        <v>440</v>
      </c>
      <c r="E458" s="159"/>
      <c r="F458" s="230"/>
      <c r="G458" s="335"/>
    </row>
    <row r="459" spans="1:8" ht="27.6">
      <c r="A459" s="17" t="s">
        <v>1116</v>
      </c>
      <c r="B459" s="199"/>
      <c r="C459" s="202"/>
      <c r="D459" s="48" t="s">
        <v>441</v>
      </c>
      <c r="E459" s="159"/>
      <c r="F459" s="230"/>
      <c r="G459" s="335"/>
    </row>
    <row r="460" spans="1:8">
      <c r="A460" s="17" t="s">
        <v>1117</v>
      </c>
      <c r="B460" s="199"/>
      <c r="C460" s="202"/>
      <c r="D460" s="48" t="s">
        <v>442</v>
      </c>
      <c r="E460" s="159"/>
      <c r="F460" s="230"/>
      <c r="G460" s="335"/>
    </row>
    <row r="461" spans="1:8">
      <c r="A461" s="17" t="s">
        <v>1118</v>
      </c>
      <c r="B461" s="199"/>
      <c r="C461" s="202"/>
      <c r="D461" s="48" t="s">
        <v>443</v>
      </c>
      <c r="E461" s="159"/>
      <c r="F461" s="231"/>
      <c r="G461" s="335"/>
    </row>
    <row r="462" spans="1:8" ht="29.25" customHeight="1">
      <c r="A462" s="17" t="s">
        <v>1119</v>
      </c>
      <c r="B462" s="200"/>
      <c r="C462" s="203"/>
      <c r="D462" s="47" t="s">
        <v>444</v>
      </c>
      <c r="E462" s="159"/>
      <c r="F462" s="12" t="s">
        <v>175</v>
      </c>
      <c r="G462" s="335"/>
    </row>
    <row r="463" spans="1:8">
      <c r="B463" s="52"/>
      <c r="C463" s="53"/>
      <c r="D463" s="45"/>
      <c r="E463" s="141"/>
      <c r="F463" s="46"/>
      <c r="G463" s="49"/>
    </row>
    <row r="464" spans="1:8">
      <c r="A464" s="17" t="s">
        <v>935</v>
      </c>
      <c r="B464" s="198" t="s">
        <v>445</v>
      </c>
      <c r="C464" s="201" t="s">
        <v>446</v>
      </c>
      <c r="D464" s="37" t="s">
        <v>447</v>
      </c>
      <c r="E464" s="232"/>
      <c r="F464" s="233"/>
      <c r="G464" s="27"/>
    </row>
    <row r="465" spans="1:8">
      <c r="A465" s="17" t="s">
        <v>1056</v>
      </c>
      <c r="B465" s="199"/>
      <c r="C465" s="202"/>
      <c r="D465" s="48" t="s">
        <v>448</v>
      </c>
      <c r="E465" s="159"/>
      <c r="F465" s="229"/>
      <c r="G465" s="283" t="s">
        <v>1060</v>
      </c>
      <c r="H465" s="184"/>
    </row>
    <row r="466" spans="1:8">
      <c r="A466" s="17" t="s">
        <v>1057</v>
      </c>
      <c r="B466" s="199"/>
      <c r="C466" s="202"/>
      <c r="D466" s="48" t="s">
        <v>449</v>
      </c>
      <c r="E466" s="159"/>
      <c r="F466" s="230"/>
      <c r="G466" s="283"/>
    </row>
    <row r="467" spans="1:8">
      <c r="A467" s="17" t="s">
        <v>1058</v>
      </c>
      <c r="B467" s="199"/>
      <c r="C467" s="202"/>
      <c r="D467" s="48" t="s">
        <v>450</v>
      </c>
      <c r="E467" s="159"/>
      <c r="F467" s="231"/>
      <c r="G467" s="283"/>
    </row>
    <row r="468" spans="1:8" ht="30" customHeight="1">
      <c r="A468" s="17" t="s">
        <v>1059</v>
      </c>
      <c r="B468" s="200"/>
      <c r="C468" s="203"/>
      <c r="D468" s="47" t="s">
        <v>451</v>
      </c>
      <c r="E468" s="159"/>
      <c r="F468" s="12" t="s">
        <v>175</v>
      </c>
      <c r="G468" s="283"/>
    </row>
    <row r="469" spans="1:8">
      <c r="B469" s="43"/>
      <c r="C469" s="44"/>
      <c r="D469" s="45"/>
      <c r="E469" s="141"/>
      <c r="F469" s="46"/>
      <c r="G469" s="49"/>
    </row>
    <row r="470" spans="1:8">
      <c r="A470" s="17" t="s">
        <v>936</v>
      </c>
      <c r="B470" s="198">
        <v>35</v>
      </c>
      <c r="C470" s="201" t="s">
        <v>452</v>
      </c>
      <c r="D470" s="37" t="s">
        <v>453</v>
      </c>
      <c r="E470" s="234"/>
      <c r="F470" s="13"/>
      <c r="G470" s="161" t="s">
        <v>485</v>
      </c>
    </row>
    <row r="471" spans="1:8">
      <c r="B471" s="199"/>
      <c r="C471" s="202"/>
      <c r="D471" s="48" t="s">
        <v>454</v>
      </c>
      <c r="E471" s="235"/>
      <c r="F471" s="64"/>
      <c r="G471" s="49"/>
    </row>
    <row r="472" spans="1:8" ht="43.5" customHeight="1">
      <c r="B472" s="200"/>
      <c r="C472" s="203"/>
      <c r="D472" s="47" t="s">
        <v>455</v>
      </c>
      <c r="E472" s="236"/>
      <c r="F472" s="12" t="s">
        <v>175</v>
      </c>
      <c r="G472" s="27"/>
    </row>
    <row r="473" spans="1:8">
      <c r="B473" s="43"/>
      <c r="C473" s="44"/>
      <c r="D473" s="45"/>
      <c r="E473" s="141"/>
      <c r="F473" s="46"/>
      <c r="G473" s="49"/>
    </row>
    <row r="474" spans="1:8">
      <c r="A474" s="17" t="s">
        <v>937</v>
      </c>
      <c r="B474" s="198" t="s">
        <v>456</v>
      </c>
      <c r="C474" s="218" t="s">
        <v>457</v>
      </c>
      <c r="D474" s="37" t="s">
        <v>458</v>
      </c>
      <c r="E474" s="234"/>
      <c r="F474" s="13"/>
      <c r="G474" s="161" t="s">
        <v>485</v>
      </c>
    </row>
    <row r="475" spans="1:8" ht="13.95" customHeight="1">
      <c r="B475" s="199"/>
      <c r="C475" s="219"/>
      <c r="D475" s="48" t="s">
        <v>459</v>
      </c>
      <c r="E475" s="235"/>
      <c r="F475" s="229"/>
      <c r="G475" s="49"/>
    </row>
    <row r="476" spans="1:8">
      <c r="B476" s="199"/>
      <c r="C476" s="219"/>
      <c r="D476" s="48" t="s">
        <v>460</v>
      </c>
      <c r="E476" s="235"/>
      <c r="F476" s="230"/>
      <c r="G476" s="49"/>
    </row>
    <row r="477" spans="1:8">
      <c r="B477" s="199"/>
      <c r="C477" s="219"/>
      <c r="D477" s="48" t="s">
        <v>461</v>
      </c>
      <c r="E477" s="235"/>
      <c r="F477" s="230"/>
      <c r="G477" s="49"/>
    </row>
    <row r="478" spans="1:8">
      <c r="B478" s="199"/>
      <c r="C478" s="219"/>
      <c r="D478" s="48" t="s">
        <v>462</v>
      </c>
      <c r="E478" s="235"/>
      <c r="F478" s="230"/>
      <c r="G478" s="49"/>
    </row>
    <row r="479" spans="1:8">
      <c r="B479" s="199"/>
      <c r="C479" s="219"/>
      <c r="D479" s="48" t="s">
        <v>463</v>
      </c>
      <c r="E479" s="235"/>
      <c r="F479" s="230"/>
      <c r="G479" s="49"/>
    </row>
    <row r="480" spans="1:8">
      <c r="B480" s="199"/>
      <c r="C480" s="219"/>
      <c r="D480" s="48" t="s">
        <v>1127</v>
      </c>
      <c r="E480" s="235"/>
      <c r="F480" s="230"/>
      <c r="G480" s="49"/>
    </row>
    <row r="481" spans="1:8">
      <c r="B481" s="200"/>
      <c r="C481" s="220"/>
      <c r="D481" s="48" t="s">
        <v>1079</v>
      </c>
      <c r="E481" s="236"/>
      <c r="F481" s="231"/>
      <c r="G481" s="49"/>
    </row>
    <row r="482" spans="1:8">
      <c r="B482" s="52"/>
      <c r="C482" s="69"/>
      <c r="D482" s="70"/>
      <c r="E482" s="152"/>
      <c r="F482" s="46"/>
      <c r="G482" s="49"/>
    </row>
    <row r="483" spans="1:8" ht="52.5" customHeight="1" thickBot="1">
      <c r="B483" s="58" t="s">
        <v>464</v>
      </c>
      <c r="C483" s="204" t="s">
        <v>465</v>
      </c>
      <c r="D483" s="205"/>
      <c r="E483" s="151"/>
      <c r="F483" s="127" t="s">
        <v>175</v>
      </c>
      <c r="G483" s="49"/>
    </row>
    <row r="484" spans="1:8" s="66" customFormat="1">
      <c r="A484" s="17"/>
      <c r="B484" s="206" t="s">
        <v>466</v>
      </c>
      <c r="C484" s="208" t="s">
        <v>467</v>
      </c>
      <c r="D484" s="223"/>
      <c r="E484" s="224"/>
      <c r="F484" s="225"/>
      <c r="G484" s="65"/>
    </row>
    <row r="485" spans="1:8" s="66" customFormat="1" ht="14.4" thickBot="1">
      <c r="A485" s="17"/>
      <c r="B485" s="207"/>
      <c r="C485" s="209"/>
      <c r="D485" s="226"/>
      <c r="E485" s="227"/>
      <c r="F485" s="228"/>
      <c r="G485" s="65"/>
    </row>
    <row r="486" spans="1:8" ht="13.95" customHeight="1">
      <c r="A486" s="17" t="s">
        <v>938</v>
      </c>
      <c r="B486" s="199">
        <v>36</v>
      </c>
      <c r="C486" s="202" t="s">
        <v>468</v>
      </c>
      <c r="D486" s="165" t="s">
        <v>469</v>
      </c>
      <c r="E486" s="331"/>
      <c r="F486" s="332"/>
      <c r="G486" s="65"/>
      <c r="H486" s="184"/>
    </row>
    <row r="487" spans="1:8" ht="13.95" customHeight="1">
      <c r="A487" s="17" t="s">
        <v>1120</v>
      </c>
      <c r="B487" s="199"/>
      <c r="C487" s="202"/>
      <c r="D487" s="48" t="s">
        <v>470</v>
      </c>
      <c r="E487" s="159"/>
      <c r="F487" s="229"/>
      <c r="G487" s="283" t="s">
        <v>1060</v>
      </c>
    </row>
    <row r="488" spans="1:8">
      <c r="A488" s="17" t="s">
        <v>1121</v>
      </c>
      <c r="B488" s="199"/>
      <c r="C488" s="202"/>
      <c r="D488" s="48" t="s">
        <v>471</v>
      </c>
      <c r="E488" s="159"/>
      <c r="F488" s="230"/>
      <c r="G488" s="283"/>
    </row>
    <row r="489" spans="1:8">
      <c r="A489" s="17" t="s">
        <v>1122</v>
      </c>
      <c r="B489" s="199"/>
      <c r="C489" s="202"/>
      <c r="D489" s="48" t="s">
        <v>472</v>
      </c>
      <c r="E489" s="159"/>
      <c r="F489" s="230"/>
      <c r="G489" s="283"/>
    </row>
    <row r="490" spans="1:8">
      <c r="A490" s="17" t="s">
        <v>1123</v>
      </c>
      <c r="B490" s="199"/>
      <c r="C490" s="202"/>
      <c r="D490" s="48" t="s">
        <v>473</v>
      </c>
      <c r="E490" s="159"/>
      <c r="F490" s="231"/>
      <c r="G490" s="283"/>
    </row>
    <row r="491" spans="1:8" ht="29.25" customHeight="1">
      <c r="A491" s="17" t="s">
        <v>1124</v>
      </c>
      <c r="B491" s="199"/>
      <c r="C491" s="203"/>
      <c r="D491" s="47" t="s">
        <v>474</v>
      </c>
      <c r="E491" s="159"/>
      <c r="F491" s="12" t="s">
        <v>175</v>
      </c>
      <c r="G491" s="283"/>
    </row>
    <row r="492" spans="1:8">
      <c r="B492" s="52"/>
      <c r="C492" s="53"/>
      <c r="D492" s="71"/>
      <c r="E492" s="153"/>
      <c r="F492" s="72"/>
      <c r="G492" s="49"/>
    </row>
    <row r="493" spans="1:8" ht="129.75" customHeight="1" thickBot="1">
      <c r="B493" s="129">
        <v>37</v>
      </c>
      <c r="C493" s="221" t="s">
        <v>481</v>
      </c>
      <c r="D493" s="222"/>
      <c r="E493" s="154"/>
      <c r="F493" s="130" t="s">
        <v>175</v>
      </c>
      <c r="G493" s="73"/>
    </row>
  </sheetData>
  <sheetProtection selectLockedCells="1"/>
  <mergeCells count="302">
    <mergeCell ref="F214:F223"/>
    <mergeCell ref="E213:E223"/>
    <mergeCell ref="C213:C223"/>
    <mergeCell ref="B213:B223"/>
    <mergeCell ref="G487:G491"/>
    <mergeCell ref="E486:F486"/>
    <mergeCell ref="G100:G104"/>
    <mergeCell ref="G90:G96"/>
    <mergeCell ref="E420:F420"/>
    <mergeCell ref="G421:G426"/>
    <mergeCell ref="E452:F452"/>
    <mergeCell ref="G453:G462"/>
    <mergeCell ref="E165:F165"/>
    <mergeCell ref="E173:F173"/>
    <mergeCell ref="G159:G163"/>
    <mergeCell ref="G166:G170"/>
    <mergeCell ref="G174:G177"/>
    <mergeCell ref="F475:F481"/>
    <mergeCell ref="E474:E481"/>
    <mergeCell ref="E428:E430"/>
    <mergeCell ref="F429:F430"/>
    <mergeCell ref="E432:F432"/>
    <mergeCell ref="F433:F436"/>
    <mergeCell ref="E438:F438"/>
    <mergeCell ref="F329:F330"/>
    <mergeCell ref="E332:E338"/>
    <mergeCell ref="F333:F338"/>
    <mergeCell ref="E340:E345"/>
    <mergeCell ref="F341:F345"/>
    <mergeCell ref="F399:F401"/>
    <mergeCell ref="E404:E408"/>
    <mergeCell ref="F405:F407"/>
    <mergeCell ref="F439:F445"/>
    <mergeCell ref="E397:E402"/>
    <mergeCell ref="E410:E414"/>
    <mergeCell ref="F411:F413"/>
    <mergeCell ref="E416:E418"/>
    <mergeCell ref="F421:F425"/>
    <mergeCell ref="E347:F347"/>
    <mergeCell ref="F348:F352"/>
    <mergeCell ref="E357:E359"/>
    <mergeCell ref="E361:E363"/>
    <mergeCell ref="F367:F376"/>
    <mergeCell ref="E382:E395"/>
    <mergeCell ref="F384:F388"/>
    <mergeCell ref="F391:F395"/>
    <mergeCell ref="F171:F172"/>
    <mergeCell ref="E132:E135"/>
    <mergeCell ref="E137:F137"/>
    <mergeCell ref="E146:E149"/>
    <mergeCell ref="E151:E156"/>
    <mergeCell ref="F147:F149"/>
    <mergeCell ref="F152:F156"/>
    <mergeCell ref="F159:F162"/>
    <mergeCell ref="F166:F169"/>
    <mergeCell ref="F133:F134"/>
    <mergeCell ref="E158:F158"/>
    <mergeCell ref="F174:F175"/>
    <mergeCell ref="F180:F181"/>
    <mergeCell ref="E183:E188"/>
    <mergeCell ref="F208:F211"/>
    <mergeCell ref="E207:E211"/>
    <mergeCell ref="E179:E181"/>
    <mergeCell ref="G433:G436"/>
    <mergeCell ref="E274:E276"/>
    <mergeCell ref="G184:G188"/>
    <mergeCell ref="F279:F282"/>
    <mergeCell ref="E278:E284"/>
    <mergeCell ref="E286:E290"/>
    <mergeCell ref="F287:F289"/>
    <mergeCell ref="E292:E295"/>
    <mergeCell ref="F293:F295"/>
    <mergeCell ref="E297:F297"/>
    <mergeCell ref="F298:F300"/>
    <mergeCell ref="E303:E307"/>
    <mergeCell ref="F304:F307"/>
    <mergeCell ref="E309:E314"/>
    <mergeCell ref="F310:F314"/>
    <mergeCell ref="E316:F316"/>
    <mergeCell ref="F317:F325"/>
    <mergeCell ref="E328:E330"/>
    <mergeCell ref="G439:G446"/>
    <mergeCell ref="G465:G468"/>
    <mergeCell ref="B1:G1"/>
    <mergeCell ref="G138:G144"/>
    <mergeCell ref="G198:G205"/>
    <mergeCell ref="G254:G264"/>
    <mergeCell ref="G298:G301"/>
    <mergeCell ref="G317:G326"/>
    <mergeCell ref="G348:G353"/>
    <mergeCell ref="G368:G377"/>
    <mergeCell ref="B8:B12"/>
    <mergeCell ref="C8:C12"/>
    <mergeCell ref="B13:B28"/>
    <mergeCell ref="C13:C28"/>
    <mergeCell ref="B29:B34"/>
    <mergeCell ref="C29:C34"/>
    <mergeCell ref="B5:B7"/>
    <mergeCell ref="D3:F3"/>
    <mergeCell ref="F138:F143"/>
    <mergeCell ref="E192:E195"/>
    <mergeCell ref="E197:F197"/>
    <mergeCell ref="F198:F204"/>
    <mergeCell ref="F9:F12"/>
    <mergeCell ref="B97:B98"/>
    <mergeCell ref="C97:F98"/>
    <mergeCell ref="E41:E52"/>
    <mergeCell ref="E53:E64"/>
    <mergeCell ref="E66:E72"/>
    <mergeCell ref="E73:E79"/>
    <mergeCell ref="E81:E87"/>
    <mergeCell ref="F14:F27"/>
    <mergeCell ref="F30:F34"/>
    <mergeCell ref="F43:F51"/>
    <mergeCell ref="F55:F63"/>
    <mergeCell ref="F67:F69"/>
    <mergeCell ref="F74:F76"/>
    <mergeCell ref="F82:F87"/>
    <mergeCell ref="E13:E28"/>
    <mergeCell ref="E29:E34"/>
    <mergeCell ref="E89:F89"/>
    <mergeCell ref="F90:F94"/>
    <mergeCell ref="D4:F4"/>
    <mergeCell ref="D5:F5"/>
    <mergeCell ref="D6:F6"/>
    <mergeCell ref="D7:F7"/>
    <mergeCell ref="B81:B86"/>
    <mergeCell ref="C81:C86"/>
    <mergeCell ref="B89:B96"/>
    <mergeCell ref="C89:C96"/>
    <mergeCell ref="E8:E12"/>
    <mergeCell ref="G39:G40"/>
    <mergeCell ref="B35:B37"/>
    <mergeCell ref="C35:C37"/>
    <mergeCell ref="C40:D40"/>
    <mergeCell ref="B41:B64"/>
    <mergeCell ref="C41:C64"/>
    <mergeCell ref="B66:B79"/>
    <mergeCell ref="C66:C79"/>
    <mergeCell ref="F35:F37"/>
    <mergeCell ref="G35:G37"/>
    <mergeCell ref="B111:B116"/>
    <mergeCell ref="C111:C116"/>
    <mergeCell ref="B118:B126"/>
    <mergeCell ref="C118:C126"/>
    <mergeCell ref="B128:B130"/>
    <mergeCell ref="C128:C130"/>
    <mergeCell ref="B99:B104"/>
    <mergeCell ref="C99:C104"/>
    <mergeCell ref="B105:B106"/>
    <mergeCell ref="C105:F106"/>
    <mergeCell ref="B107:B109"/>
    <mergeCell ref="C107:C109"/>
    <mergeCell ref="E107:E109"/>
    <mergeCell ref="E111:E116"/>
    <mergeCell ref="E118:E126"/>
    <mergeCell ref="E128:E130"/>
    <mergeCell ref="F108:F109"/>
    <mergeCell ref="F112:F116"/>
    <mergeCell ref="F119:F126"/>
    <mergeCell ref="F129:F130"/>
    <mergeCell ref="E99:F99"/>
    <mergeCell ref="F100:F102"/>
    <mergeCell ref="B151:B156"/>
    <mergeCell ref="C151:C156"/>
    <mergeCell ref="B158:B163"/>
    <mergeCell ref="C158:C163"/>
    <mergeCell ref="B165:B170"/>
    <mergeCell ref="C165:C170"/>
    <mergeCell ref="B132:B135"/>
    <mergeCell ref="C132:C135"/>
    <mergeCell ref="B137:B144"/>
    <mergeCell ref="C137:C144"/>
    <mergeCell ref="B146:B149"/>
    <mergeCell ref="C146:C149"/>
    <mergeCell ref="B173:B177"/>
    <mergeCell ref="C173:C177"/>
    <mergeCell ref="B179:B181"/>
    <mergeCell ref="C179:C181"/>
    <mergeCell ref="B183:B188"/>
    <mergeCell ref="C183:C188"/>
    <mergeCell ref="B171:B172"/>
    <mergeCell ref="C171:C172"/>
    <mergeCell ref="D171:D172"/>
    <mergeCell ref="B207:B211"/>
    <mergeCell ref="C207:C211"/>
    <mergeCell ref="B224:B225"/>
    <mergeCell ref="C224:C225"/>
    <mergeCell ref="C190:D190"/>
    <mergeCell ref="B192:B195"/>
    <mergeCell ref="C192:C195"/>
    <mergeCell ref="B197:B205"/>
    <mergeCell ref="C197:C205"/>
    <mergeCell ref="B231:B235"/>
    <mergeCell ref="C231:C235"/>
    <mergeCell ref="B237:B242"/>
    <mergeCell ref="C237:C242"/>
    <mergeCell ref="B243:B244"/>
    <mergeCell ref="C243:C244"/>
    <mergeCell ref="D224:D225"/>
    <mergeCell ref="F224:F225"/>
    <mergeCell ref="B226:B229"/>
    <mergeCell ref="C226:C229"/>
    <mergeCell ref="E231:E235"/>
    <mergeCell ref="F232:F234"/>
    <mergeCell ref="E237:E242"/>
    <mergeCell ref="F238:F242"/>
    <mergeCell ref="F227:F229"/>
    <mergeCell ref="E226:E229"/>
    <mergeCell ref="D243:D244"/>
    <mergeCell ref="F243:F244"/>
    <mergeCell ref="B245:B251"/>
    <mergeCell ref="C245:C251"/>
    <mergeCell ref="E245:E251"/>
    <mergeCell ref="F246:F251"/>
    <mergeCell ref="E253:F253"/>
    <mergeCell ref="F255:F263"/>
    <mergeCell ref="E266:E272"/>
    <mergeCell ref="F267:F272"/>
    <mergeCell ref="B278:B284"/>
    <mergeCell ref="C278:C284"/>
    <mergeCell ref="B286:B290"/>
    <mergeCell ref="C286:C290"/>
    <mergeCell ref="B292:B295"/>
    <mergeCell ref="C292:C295"/>
    <mergeCell ref="B253:B264"/>
    <mergeCell ref="C253:C264"/>
    <mergeCell ref="B266:B272"/>
    <mergeCell ref="C266:C272"/>
    <mergeCell ref="B274:B276"/>
    <mergeCell ref="C274:C276"/>
    <mergeCell ref="C316:C326"/>
    <mergeCell ref="B328:B330"/>
    <mergeCell ref="C328:C330"/>
    <mergeCell ref="B332:B338"/>
    <mergeCell ref="C332:C338"/>
    <mergeCell ref="B297:B301"/>
    <mergeCell ref="C297:C301"/>
    <mergeCell ref="B303:B307"/>
    <mergeCell ref="C303:C307"/>
    <mergeCell ref="B309:B314"/>
    <mergeCell ref="C309:C314"/>
    <mergeCell ref="B486:B491"/>
    <mergeCell ref="C486:C491"/>
    <mergeCell ref="B474:B481"/>
    <mergeCell ref="C474:C481"/>
    <mergeCell ref="C493:D493"/>
    <mergeCell ref="B470:B472"/>
    <mergeCell ref="C470:C472"/>
    <mergeCell ref="C483:D483"/>
    <mergeCell ref="B448:B450"/>
    <mergeCell ref="C448:C450"/>
    <mergeCell ref="B452:B462"/>
    <mergeCell ref="C452:C462"/>
    <mergeCell ref="B464:B468"/>
    <mergeCell ref="C464:C468"/>
    <mergeCell ref="B484:B485"/>
    <mergeCell ref="C484:C485"/>
    <mergeCell ref="D484:F485"/>
    <mergeCell ref="F453:F461"/>
    <mergeCell ref="E464:F464"/>
    <mergeCell ref="F465:F467"/>
    <mergeCell ref="E470:E472"/>
    <mergeCell ref="F487:F490"/>
    <mergeCell ref="E448:E450"/>
    <mergeCell ref="F449:F450"/>
    <mergeCell ref="B438:B446"/>
    <mergeCell ref="C438:C446"/>
    <mergeCell ref="B410:B414"/>
    <mergeCell ref="C410:C414"/>
    <mergeCell ref="B416:B418"/>
    <mergeCell ref="C416:C418"/>
    <mergeCell ref="B420:B426"/>
    <mergeCell ref="C420:C426"/>
    <mergeCell ref="C340:C345"/>
    <mergeCell ref="B347:B353"/>
    <mergeCell ref="C347:C353"/>
    <mergeCell ref="C355:D355"/>
    <mergeCell ref="E2:F2"/>
    <mergeCell ref="B428:B430"/>
    <mergeCell ref="C428:C430"/>
    <mergeCell ref="B432:B436"/>
    <mergeCell ref="C432:C436"/>
    <mergeCell ref="C397:C401"/>
    <mergeCell ref="B404:B408"/>
    <mergeCell ref="C404:C408"/>
    <mergeCell ref="B367:B377"/>
    <mergeCell ref="C367:C377"/>
    <mergeCell ref="C379:D379"/>
    <mergeCell ref="B380:B381"/>
    <mergeCell ref="C380:C381"/>
    <mergeCell ref="D380:F381"/>
    <mergeCell ref="B382:B395"/>
    <mergeCell ref="C382:C395"/>
    <mergeCell ref="B397:B401"/>
    <mergeCell ref="B357:B359"/>
    <mergeCell ref="C357:C359"/>
    <mergeCell ref="B361:B363"/>
    <mergeCell ref="C361:C363"/>
    <mergeCell ref="C365:D365"/>
    <mergeCell ref="B340:B345"/>
    <mergeCell ref="B316:B326"/>
  </mergeCells>
  <phoneticPr fontId="30" type="noConversion"/>
  <conditionalFormatting sqref="A1:A1048576">
    <cfRule type="duplicateValues" dxfId="0" priority="1"/>
  </conditionalFormatting>
  <dataValidations count="52">
    <dataValidation allowBlank="1" showInputMessage="1" showErrorMessage="1" promptTitle="Alert" prompt="Please insert the number of Audit Committees who replied to the questionnaire sent." sqref="D7:E7" xr:uid="{F3E98FFE-D29D-45D0-BE6C-CB0D60C0F7D8}"/>
    <dataValidation allowBlank="1" showInputMessage="1" showErrorMessage="1" promptTitle="Alert" prompt="Insert final comments here" sqref="F493" xr:uid="{93FF234E-C44E-4A55-A421-DE7699AAD23C}"/>
    <dataValidation allowBlank="1" showInputMessage="1" showErrorMessage="1" prompt="Please insert the number of replies received for each option" sqref="F40" xr:uid="{09792058-6A93-403A-9AD4-50AAC3F568DC}"/>
    <dataValidation allowBlank="1" showInputMessage="1" showErrorMessage="1" prompt="Please insert the number of Audit Committees who replied to the questionnaire sent." sqref="D8:D12 E8" xr:uid="{097170C0-CFE8-4B1E-90C9-FFFABCA79E20}"/>
    <dataValidation allowBlank="1" showInputMessage="1" showErrorMessage="1" promptTitle="Alert" prompt="Please insert the number of Audit Committees to whom you sent the questionnaire." sqref="D4:E6" xr:uid="{E788B66B-9E95-4A77-A60D-4B5A49202E78}"/>
    <dataValidation type="list" allowBlank="1" showInputMessage="1" showErrorMessage="1" sqref="F8" xr:uid="{10216E8F-C00A-4F7A-A006-B00210BEFC69}">
      <formula1>$D$8:$D$12</formula1>
    </dataValidation>
    <dataValidation type="list" allowBlank="1" showInputMessage="1" showErrorMessage="1" sqref="F13" xr:uid="{26CF4DC8-7203-4981-9DE8-5AACFAE69542}">
      <formula1>$D$13:$D$28</formula1>
    </dataValidation>
    <dataValidation type="list" allowBlank="1" showInputMessage="1" showErrorMessage="1" sqref="F29" xr:uid="{355471AF-6FFB-40BB-B5F2-6E30C39A6417}">
      <formula1>$D$29:$D$34</formula1>
    </dataValidation>
    <dataValidation type="list" allowBlank="1" showInputMessage="1" showErrorMessage="1" sqref="F41" xr:uid="{CA892648-13E4-45F6-A204-C2DE8AEC4D1E}">
      <formula1>$D$42:$D$52</formula1>
    </dataValidation>
    <dataValidation type="list" allowBlank="1" showInputMessage="1" showErrorMessage="1" sqref="F53" xr:uid="{7F4A712C-2D3A-40E4-8B8A-2659D86C5487}">
      <formula1>$D$54:$D$64</formula1>
    </dataValidation>
    <dataValidation type="list" allowBlank="1" showInputMessage="1" showErrorMessage="1" sqref="F66" xr:uid="{E2AE4724-DA14-4EBD-B541-845A2E0F789C}">
      <formula1>$D$67:$D$72</formula1>
    </dataValidation>
    <dataValidation type="list" allowBlank="1" showInputMessage="1" showErrorMessage="1" sqref="F73" xr:uid="{B7FA2449-DF7A-4061-8F30-B9226FFCEEEB}">
      <formula1>$D$74:$D$79</formula1>
    </dataValidation>
    <dataValidation type="list" allowBlank="1" showInputMessage="1" showErrorMessage="1" sqref="F81" xr:uid="{66452D68-448F-4698-AEDA-1E4F3D032F13}">
      <formula1>$D$82:$D$87</formula1>
    </dataValidation>
    <dataValidation type="list" allowBlank="1" showInputMessage="1" showErrorMessage="1" sqref="F107" xr:uid="{95ED6E5B-E475-4C3E-BE69-1123DBF71E48}">
      <formula1>$D$108:$D$109</formula1>
    </dataValidation>
    <dataValidation type="list" allowBlank="1" showInputMessage="1" showErrorMessage="1" sqref="F111" xr:uid="{EDB680FC-A933-47EA-A53E-20A940578D46}">
      <formula1>$D$112:$D$116</formula1>
    </dataValidation>
    <dataValidation type="list" allowBlank="1" showInputMessage="1" showErrorMessage="1" sqref="F118" xr:uid="{BA526512-2636-4790-A9E9-242EECF6F669}">
      <formula1>$D$119:$D$126</formula1>
    </dataValidation>
    <dataValidation type="list" allowBlank="1" showInputMessage="1" showErrorMessage="1" sqref="F128" xr:uid="{B5341CEA-810E-4393-B4A4-B55E73CFC0E0}">
      <formula1>$D$129:$D$130</formula1>
    </dataValidation>
    <dataValidation type="list" allowBlank="1" showInputMessage="1" showErrorMessage="1" sqref="F132" xr:uid="{AA3EBE16-70F0-4CC0-B66D-B00A7C7EBBB0}">
      <formula1>$D$133:$D$135</formula1>
    </dataValidation>
    <dataValidation type="list" allowBlank="1" showInputMessage="1" showErrorMessage="1" sqref="F146" xr:uid="{91E605E4-2836-4F9A-AD92-832F4C92AB73}">
      <formula1>$D$147:$D$149</formula1>
    </dataValidation>
    <dataValidation type="list" allowBlank="1" showInputMessage="1" showErrorMessage="1" sqref="F151" xr:uid="{50DDC3CB-156E-4333-9175-AD085ADB5DA8}">
      <formula1>$D$152:$D$156</formula1>
    </dataValidation>
    <dataValidation type="list" allowBlank="1" showInputMessage="1" showErrorMessage="1" sqref="F179" xr:uid="{6DF799D7-A5A4-40D9-9AE4-AF13762C214B}">
      <formula1>$D$180:$D$181</formula1>
    </dataValidation>
    <dataValidation type="list" allowBlank="1" showInputMessage="1" showErrorMessage="1" sqref="F192" xr:uid="{B463027E-3FEE-404E-948B-64844ED4949B}">
      <formula1>$D$193:$D$195</formula1>
    </dataValidation>
    <dataValidation type="list" allowBlank="1" showInputMessage="1" showErrorMessage="1" sqref="F207" xr:uid="{97B4AA22-ACB6-4D1C-BD88-471570016133}">
      <formula1>$D$208:$D$211</formula1>
    </dataValidation>
    <dataValidation type="list" allowBlank="1" showInputMessage="1" showErrorMessage="1" sqref="F226" xr:uid="{A4049B4B-DF39-4930-BD99-DFE5C5B69B86}">
      <formula1>$D$227:$D$229</formula1>
    </dataValidation>
    <dataValidation type="list" allowBlank="1" showInputMessage="1" showErrorMessage="1" sqref="F231" xr:uid="{B330578B-F61B-4BDB-A540-98795028F93D}">
      <formula1>$D$232:$D$235</formula1>
    </dataValidation>
    <dataValidation type="list" allowBlank="1" showInputMessage="1" showErrorMessage="1" sqref="F237" xr:uid="{915E7F4B-5BE9-4987-976A-72DA4ACF526F}">
      <formula1>$D$238:$D$242</formula1>
    </dataValidation>
    <dataValidation type="list" allowBlank="1" showInputMessage="1" showErrorMessage="1" sqref="F245" xr:uid="{96D9AC4B-99CD-4580-95C9-3AA64E26315B}">
      <formula1>$D$246:$D$251</formula1>
    </dataValidation>
    <dataValidation type="list" allowBlank="1" showInputMessage="1" showErrorMessage="1" sqref="F266" xr:uid="{E152B5E2-33CA-412F-92A1-BFD9C6B9F4F6}">
      <formula1>$D$267:$D$272</formula1>
    </dataValidation>
    <dataValidation type="list" allowBlank="1" showInputMessage="1" showErrorMessage="1" sqref="F274" xr:uid="{4DF3B6BD-248B-4568-A471-FE94D9414AC4}">
      <formula1>$D$275:$D$276</formula1>
    </dataValidation>
    <dataValidation type="list" allowBlank="1" showInputMessage="1" showErrorMessage="1" sqref="F278" xr:uid="{B44DE3E3-50B2-4CAD-A867-8D3090BD90C9}">
      <formula1>$D$279:$D$284</formula1>
    </dataValidation>
    <dataValidation type="list" allowBlank="1" showInputMessage="1" showErrorMessage="1" sqref="F286" xr:uid="{4F7E5B12-B4FF-44D5-A41D-654163B52640}">
      <formula1>$D$287:$D$290</formula1>
    </dataValidation>
    <dataValidation type="list" allowBlank="1" showInputMessage="1" showErrorMessage="1" sqref="F292" xr:uid="{66EC558E-45AA-4304-BAB2-FFC6071BBA9C}">
      <formula1>$D$293:$D$295</formula1>
    </dataValidation>
    <dataValidation type="list" allowBlank="1" showInputMessage="1" showErrorMessage="1" sqref="F303" xr:uid="{8E76177D-9ED1-48E4-B7CF-6561A198EFDD}">
      <formula1>$D$304:$D$307</formula1>
    </dataValidation>
    <dataValidation type="list" allowBlank="1" showInputMessage="1" showErrorMessage="1" sqref="F309" xr:uid="{87FCFA88-6662-4793-B579-1793D96230BF}">
      <formula1>$D$310:$D$314</formula1>
    </dataValidation>
    <dataValidation type="list" allowBlank="1" showInputMessage="1" showErrorMessage="1" sqref="F328" xr:uid="{47F90EA3-E2A1-4361-8633-55A47D704A52}">
      <formula1>$D$329:$D$330</formula1>
    </dataValidation>
    <dataValidation type="list" allowBlank="1" showInputMessage="1" showErrorMessage="1" sqref="F340" xr:uid="{BFA4962B-F550-444C-B79E-2042DA191FD6}">
      <formula1>$D$341:$D$345</formula1>
    </dataValidation>
    <dataValidation type="list" allowBlank="1" showInputMessage="1" showErrorMessage="1" sqref="F332" xr:uid="{080D4722-53EF-4E09-81D5-3EC818344FE1}">
      <formula1>$D$333:$D$338</formula1>
    </dataValidation>
    <dataValidation type="list" allowBlank="1" showInputMessage="1" showErrorMessage="1" sqref="F357" xr:uid="{ACA090B7-9A88-4944-973A-C5EE22914EF5}">
      <formula1>$D$358:$D$359</formula1>
    </dataValidation>
    <dataValidation type="list" allowBlank="1" showInputMessage="1" showErrorMessage="1" sqref="F361" xr:uid="{3E4E495E-61D0-4E2A-A466-075AFC4EDCDA}">
      <formula1>$D$362:$D$363</formula1>
    </dataValidation>
    <dataValidation type="list" allowBlank="1" showInputMessage="1" showErrorMessage="1" sqref="F382" xr:uid="{67146D9B-E614-4626-89C9-84299798BB00}">
      <formula1>$D$383:$D$388</formula1>
    </dataValidation>
    <dataValidation type="list" allowBlank="1" showInputMessage="1" showErrorMessage="1" sqref="F389" xr:uid="{306BC515-54BF-4C38-ACA8-1C0CADE3AF2C}">
      <formula1>$D$390:$D$395</formula1>
    </dataValidation>
    <dataValidation type="list" allowBlank="1" showInputMessage="1" showErrorMessage="1" sqref="F397" xr:uid="{2BC41BB3-DB01-4E20-BC5A-9FD1CA3C2F62}">
      <formula1>$D$398:$D$402</formula1>
    </dataValidation>
    <dataValidation type="list" allowBlank="1" showInputMessage="1" showErrorMessage="1" sqref="F404" xr:uid="{231D6490-CE3B-4B36-BF2A-4F562009FF86}">
      <formula1>$D$405:$D$408</formula1>
    </dataValidation>
    <dataValidation type="list" allowBlank="1" showInputMessage="1" showErrorMessage="1" sqref="F410" xr:uid="{A47D42E1-8186-48D6-8456-B30B8DAA4E30}">
      <formula1>$D$411:$D$414</formula1>
    </dataValidation>
    <dataValidation type="list" allowBlank="1" showInputMessage="1" showErrorMessage="1" sqref="F416" xr:uid="{A197ABD2-8C0A-4D8C-B6C2-7020FE8F20C7}">
      <formula1>$D$417:$D$418</formula1>
    </dataValidation>
    <dataValidation type="list" allowBlank="1" showInputMessage="1" showErrorMessage="1" sqref="F428" xr:uid="{FA5F06FD-AE09-4047-9166-CF2DC264FB74}">
      <formula1>$D$429:$D$430</formula1>
    </dataValidation>
    <dataValidation type="list" allowBlank="1" showInputMessage="1" showErrorMessage="1" sqref="F448" xr:uid="{E240126F-E110-492F-AAED-DB8270087D0E}">
      <formula1>$D$449:$D$450</formula1>
    </dataValidation>
    <dataValidation type="list" allowBlank="1" showInputMessage="1" showErrorMessage="1" sqref="F470" xr:uid="{F6A8F53B-3399-48B5-8BEB-3B11DAE4AFC8}">
      <formula1>$D$471:$D$472</formula1>
    </dataValidation>
    <dataValidation type="list" allowBlank="1" showInputMessage="1" showErrorMessage="1" sqref="E138:E144 E465:E468 E198:E205 E254:E264 E298:E301 E317:E326 E348:E353 E368:E377 E433:E436 E439:E446 E35:E37 E100:E104 E159:E163 E90:E96 E166:E170 E174:E177 E421:E426 E453:E462 E487:E491" xr:uid="{45539D8F-1D4C-4643-A364-945C08A506A7}">
      <formula1>"x"</formula1>
    </dataValidation>
    <dataValidation type="list" allowBlank="1" showInputMessage="1" showErrorMessage="1" sqref="F183" xr:uid="{A642B8D7-EDF3-4D5E-BFED-504DAD355B98}">
      <formula1>$D$184:$D$188</formula1>
    </dataValidation>
    <dataValidation type="list" allowBlank="1" showInputMessage="1" showErrorMessage="1" sqref="F474" xr:uid="{8B080BC1-AA8B-4FE9-9DEA-6DFA83878962}">
      <formula1>$D$475:$D$481</formula1>
    </dataValidation>
    <dataValidation type="list" allowBlank="1" showInputMessage="1" showErrorMessage="1" sqref="F213" xr:uid="{47E4794C-2ED7-4E32-8229-06271ADB3185}">
      <formula1>$D$214:$D$223</formula1>
    </dataValidation>
  </dataValidations>
  <pageMargins left="0.70866141732283472" right="0.70866141732283472" top="0.74803149606299213" bottom="0.74803149606299213" header="0.31496062992125984" footer="0.31496062992125984"/>
  <pageSetup paperSize="9" scale="25"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F9E01-8052-43AE-B886-56029837AA0D}">
  <dimension ref="A1:F493"/>
  <sheetViews>
    <sheetView showGridLines="0" topLeftCell="B1" zoomScale="80" zoomScaleNormal="80" workbookViewId="0">
      <pane ySplit="2" topLeftCell="A171" activePane="bottomLeft" state="frozen"/>
      <selection pane="bottomLeft" activeCell="F206" sqref="F206"/>
    </sheetView>
  </sheetViews>
  <sheetFormatPr defaultColWidth="64.33203125" defaultRowHeight="13.8"/>
  <cols>
    <col min="1" max="1" width="5.88671875" style="79" hidden="1" customWidth="1"/>
    <col min="2" max="2" width="6.109375" style="74" customWidth="1"/>
    <col min="3" max="3" width="96" style="75" customWidth="1"/>
    <col min="4" max="4" width="89.6640625" style="115" customWidth="1"/>
    <col min="5" max="5" width="4.33203125" style="79" customWidth="1"/>
    <col min="6" max="16384" width="64.33203125" style="79"/>
  </cols>
  <sheetData>
    <row r="1" spans="2:6" ht="22.8" thickBot="1">
      <c r="B1" s="354" t="s">
        <v>496</v>
      </c>
      <c r="C1" s="355"/>
      <c r="D1" s="355"/>
    </row>
    <row r="2" spans="2:6" s="80" customFormat="1" ht="18" thickBot="1">
      <c r="B2" s="7" t="s">
        <v>0</v>
      </c>
      <c r="C2" s="8" t="s">
        <v>492</v>
      </c>
      <c r="D2" s="116" t="s">
        <v>493</v>
      </c>
      <c r="F2" s="80" t="s">
        <v>511</v>
      </c>
    </row>
    <row r="3" spans="2:6" s="80" customFormat="1" ht="14.4" thickBot="1">
      <c r="B3" s="20">
        <v>1</v>
      </c>
      <c r="C3" s="21" t="s">
        <v>489</v>
      </c>
      <c r="D3" s="81"/>
    </row>
    <row r="4" spans="2:6" s="80" customFormat="1" ht="14.4" thickBot="1">
      <c r="B4" s="20">
        <v>2</v>
      </c>
      <c r="C4" s="21" t="s">
        <v>490</v>
      </c>
      <c r="D4" s="82"/>
    </row>
    <row r="5" spans="2:6" s="80" customFormat="1" ht="14.4" thickBot="1">
      <c r="B5" s="311">
        <v>3</v>
      </c>
      <c r="C5" s="21" t="s">
        <v>491</v>
      </c>
      <c r="D5" s="82"/>
    </row>
    <row r="6" spans="2:6" s="80" customFormat="1" ht="14.4" thickBot="1">
      <c r="B6" s="312"/>
      <c r="C6" s="21" t="s">
        <v>494</v>
      </c>
      <c r="D6" s="82"/>
    </row>
    <row r="7" spans="2:6" s="80" customFormat="1" ht="14.4" thickBot="1">
      <c r="B7" s="313"/>
      <c r="C7" s="21" t="s">
        <v>495</v>
      </c>
      <c r="D7" s="83"/>
    </row>
    <row r="8" spans="2:6" s="80" customFormat="1">
      <c r="B8" s="272">
        <v>4</v>
      </c>
      <c r="C8" s="275" t="s">
        <v>1066</v>
      </c>
      <c r="D8" s="84" t="s">
        <v>506</v>
      </c>
    </row>
    <row r="9" spans="2:6" s="80" customFormat="1">
      <c r="B9" s="273"/>
      <c r="C9" s="276"/>
      <c r="D9" s="85" t="s">
        <v>507</v>
      </c>
    </row>
    <row r="10" spans="2:6" s="80" customFormat="1">
      <c r="B10" s="273"/>
      <c r="C10" s="276"/>
      <c r="D10" s="85" t="s">
        <v>508</v>
      </c>
    </row>
    <row r="11" spans="2:6" s="80" customFormat="1">
      <c r="B11" s="273"/>
      <c r="C11" s="276"/>
      <c r="D11" s="85" t="s">
        <v>509</v>
      </c>
    </row>
    <row r="12" spans="2:6" s="80" customFormat="1" ht="14.4" thickBot="1">
      <c r="B12" s="273"/>
      <c r="C12" s="277"/>
      <c r="D12" s="86" t="s">
        <v>510</v>
      </c>
    </row>
    <row r="13" spans="2:6" s="80" customFormat="1">
      <c r="B13" s="311">
        <v>5</v>
      </c>
      <c r="C13" s="275" t="s">
        <v>497</v>
      </c>
      <c r="D13" s="84" t="s">
        <v>512</v>
      </c>
    </row>
    <row r="14" spans="2:6" s="80" customFormat="1">
      <c r="B14" s="312"/>
      <c r="C14" s="276"/>
      <c r="D14" s="85" t="s">
        <v>513</v>
      </c>
    </row>
    <row r="15" spans="2:6" s="80" customFormat="1">
      <c r="B15" s="312"/>
      <c r="C15" s="276"/>
      <c r="D15" s="85" t="s">
        <v>514</v>
      </c>
    </row>
    <row r="16" spans="2:6" s="80" customFormat="1">
      <c r="B16" s="312"/>
      <c r="C16" s="276"/>
      <c r="D16" s="85" t="s">
        <v>515</v>
      </c>
    </row>
    <row r="17" spans="2:4" s="80" customFormat="1">
      <c r="B17" s="312"/>
      <c r="C17" s="276"/>
      <c r="D17" s="85" t="s">
        <v>516</v>
      </c>
    </row>
    <row r="18" spans="2:4" s="80" customFormat="1">
      <c r="B18" s="312"/>
      <c r="C18" s="276"/>
      <c r="D18" s="87" t="s">
        <v>517</v>
      </c>
    </row>
    <row r="19" spans="2:4" s="80" customFormat="1">
      <c r="B19" s="312"/>
      <c r="C19" s="276"/>
      <c r="D19" s="85" t="s">
        <v>518</v>
      </c>
    </row>
    <row r="20" spans="2:4" s="80" customFormat="1">
      <c r="B20" s="312"/>
      <c r="C20" s="276"/>
      <c r="D20" s="85" t="s">
        <v>519</v>
      </c>
    </row>
    <row r="21" spans="2:4" s="80" customFormat="1">
      <c r="B21" s="312"/>
      <c r="C21" s="276"/>
      <c r="D21" s="85" t="s">
        <v>520</v>
      </c>
    </row>
    <row r="22" spans="2:4" s="80" customFormat="1">
      <c r="B22" s="312"/>
      <c r="C22" s="276"/>
      <c r="D22" s="85" t="s">
        <v>521</v>
      </c>
    </row>
    <row r="23" spans="2:4" s="80" customFormat="1">
      <c r="B23" s="312"/>
      <c r="C23" s="276"/>
      <c r="D23" s="87" t="s">
        <v>522</v>
      </c>
    </row>
    <row r="24" spans="2:4" s="80" customFormat="1">
      <c r="B24" s="312"/>
      <c r="C24" s="276"/>
      <c r="D24" s="87" t="s">
        <v>523</v>
      </c>
    </row>
    <row r="25" spans="2:4" s="80" customFormat="1">
      <c r="B25" s="312"/>
      <c r="C25" s="276"/>
      <c r="D25" s="87" t="s">
        <v>524</v>
      </c>
    </row>
    <row r="26" spans="2:4" s="80" customFormat="1">
      <c r="B26" s="312"/>
      <c r="C26" s="276"/>
      <c r="D26" s="85" t="s">
        <v>525</v>
      </c>
    </row>
    <row r="27" spans="2:4" s="80" customFormat="1">
      <c r="B27" s="312"/>
      <c r="C27" s="276"/>
      <c r="D27" s="88" t="s">
        <v>526</v>
      </c>
    </row>
    <row r="28" spans="2:4" s="80" customFormat="1" ht="14.4" thickBot="1">
      <c r="B28" s="313"/>
      <c r="C28" s="277"/>
      <c r="D28" s="89" t="s">
        <v>527</v>
      </c>
    </row>
    <row r="29" spans="2:4" s="80" customFormat="1">
      <c r="B29" s="311">
        <v>6</v>
      </c>
      <c r="C29" s="275" t="s">
        <v>944</v>
      </c>
      <c r="D29" s="90" t="s">
        <v>28</v>
      </c>
    </row>
    <row r="30" spans="2:4" s="80" customFormat="1">
      <c r="B30" s="312"/>
      <c r="C30" s="276"/>
      <c r="D30" s="85">
        <v>3</v>
      </c>
    </row>
    <row r="31" spans="2:4" s="80" customFormat="1">
      <c r="B31" s="312"/>
      <c r="C31" s="276"/>
      <c r="D31" s="85">
        <v>4</v>
      </c>
    </row>
    <row r="32" spans="2:4" s="80" customFormat="1">
      <c r="B32" s="312"/>
      <c r="C32" s="276"/>
      <c r="D32" s="85">
        <v>5</v>
      </c>
    </row>
    <row r="33" spans="2:4" s="80" customFormat="1">
      <c r="B33" s="312"/>
      <c r="C33" s="276"/>
      <c r="D33" s="91" t="s">
        <v>29</v>
      </c>
    </row>
    <row r="34" spans="2:4" s="80" customFormat="1" ht="14.4" thickBot="1">
      <c r="B34" s="313"/>
      <c r="C34" s="277"/>
      <c r="D34" s="92" t="s">
        <v>30</v>
      </c>
    </row>
    <row r="35" spans="2:4" s="80" customFormat="1">
      <c r="B35" s="272">
        <v>7</v>
      </c>
      <c r="C35" s="275" t="s">
        <v>498</v>
      </c>
      <c r="D35" s="93" t="s">
        <v>528</v>
      </c>
    </row>
    <row r="36" spans="2:4" s="80" customFormat="1">
      <c r="B36" s="273"/>
      <c r="C36" s="276"/>
      <c r="D36" s="91" t="s">
        <v>32</v>
      </c>
    </row>
    <row r="37" spans="2:4" s="80" customFormat="1" ht="28.2" thickBot="1">
      <c r="B37" s="274"/>
      <c r="C37" s="277"/>
      <c r="D37" s="92" t="s">
        <v>529</v>
      </c>
    </row>
    <row r="38" spans="2:4" s="80" customFormat="1" ht="14.4" thickBot="1">
      <c r="B38" s="31"/>
      <c r="C38" s="32"/>
      <c r="D38" s="94"/>
    </row>
    <row r="39" spans="2:4" s="80" customFormat="1" ht="17.399999999999999">
      <c r="B39" s="34"/>
      <c r="C39" s="35" t="s">
        <v>499</v>
      </c>
      <c r="D39" s="117" t="s">
        <v>501</v>
      </c>
    </row>
    <row r="40" spans="2:4" s="80" customFormat="1" ht="17.399999999999999">
      <c r="B40" s="9" t="s">
        <v>37</v>
      </c>
      <c r="C40" s="351" t="s">
        <v>500</v>
      </c>
      <c r="D40" s="353"/>
    </row>
    <row r="41" spans="2:4">
      <c r="B41" s="198">
        <v>1</v>
      </c>
      <c r="C41" s="201" t="s">
        <v>502</v>
      </c>
      <c r="D41" s="95" t="s">
        <v>530</v>
      </c>
    </row>
    <row r="42" spans="2:4">
      <c r="B42" s="199"/>
      <c r="C42" s="202"/>
      <c r="D42" s="96" t="s">
        <v>945</v>
      </c>
    </row>
    <row r="43" spans="2:4">
      <c r="B43" s="199"/>
      <c r="C43" s="202"/>
      <c r="D43" s="97" t="s">
        <v>531</v>
      </c>
    </row>
    <row r="44" spans="2:4">
      <c r="B44" s="199"/>
      <c r="C44" s="202"/>
      <c r="D44" s="97" t="s">
        <v>532</v>
      </c>
    </row>
    <row r="45" spans="2:4">
      <c r="B45" s="199"/>
      <c r="C45" s="202"/>
      <c r="D45" s="97" t="s">
        <v>1067</v>
      </c>
    </row>
    <row r="46" spans="2:4">
      <c r="B46" s="199"/>
      <c r="C46" s="202"/>
      <c r="D46" s="97" t="s">
        <v>533</v>
      </c>
    </row>
    <row r="47" spans="2:4">
      <c r="B47" s="199"/>
      <c r="C47" s="202"/>
      <c r="D47" s="97" t="s">
        <v>534</v>
      </c>
    </row>
    <row r="48" spans="2:4">
      <c r="B48" s="199"/>
      <c r="C48" s="202"/>
      <c r="D48" s="97" t="s">
        <v>535</v>
      </c>
    </row>
    <row r="49" spans="2:4">
      <c r="B49" s="199"/>
      <c r="C49" s="202"/>
      <c r="D49" s="97" t="s">
        <v>536</v>
      </c>
    </row>
    <row r="50" spans="2:4">
      <c r="B50" s="199"/>
      <c r="C50" s="202"/>
      <c r="D50" s="97" t="s">
        <v>537</v>
      </c>
    </row>
    <row r="51" spans="2:4">
      <c r="B51" s="199"/>
      <c r="C51" s="202"/>
      <c r="D51" s="97" t="s">
        <v>538</v>
      </c>
    </row>
    <row r="52" spans="2:4">
      <c r="B52" s="199"/>
      <c r="C52" s="202"/>
      <c r="D52" s="98" t="s">
        <v>946</v>
      </c>
    </row>
    <row r="53" spans="2:4">
      <c r="B53" s="199"/>
      <c r="C53" s="202"/>
      <c r="D53" s="95" t="s">
        <v>539</v>
      </c>
    </row>
    <row r="54" spans="2:4">
      <c r="B54" s="199"/>
      <c r="C54" s="202"/>
      <c r="D54" s="96" t="s">
        <v>945</v>
      </c>
    </row>
    <row r="55" spans="2:4">
      <c r="B55" s="199"/>
      <c r="C55" s="202"/>
      <c r="D55" s="97" t="s">
        <v>531</v>
      </c>
    </row>
    <row r="56" spans="2:4">
      <c r="B56" s="199"/>
      <c r="C56" s="202"/>
      <c r="D56" s="97" t="s">
        <v>532</v>
      </c>
    </row>
    <row r="57" spans="2:4">
      <c r="B57" s="199"/>
      <c r="C57" s="202"/>
      <c r="D57" s="97" t="s">
        <v>1067</v>
      </c>
    </row>
    <row r="58" spans="2:4">
      <c r="B58" s="199"/>
      <c r="C58" s="202"/>
      <c r="D58" s="97" t="s">
        <v>533</v>
      </c>
    </row>
    <row r="59" spans="2:4">
      <c r="B59" s="199"/>
      <c r="C59" s="202"/>
      <c r="D59" s="97" t="s">
        <v>534</v>
      </c>
    </row>
    <row r="60" spans="2:4">
      <c r="B60" s="199"/>
      <c r="C60" s="202"/>
      <c r="D60" s="97" t="s">
        <v>535</v>
      </c>
    </row>
    <row r="61" spans="2:4">
      <c r="B61" s="199"/>
      <c r="C61" s="202"/>
      <c r="D61" s="97" t="s">
        <v>536</v>
      </c>
    </row>
    <row r="62" spans="2:4">
      <c r="B62" s="199"/>
      <c r="C62" s="202"/>
      <c r="D62" s="97" t="s">
        <v>537</v>
      </c>
    </row>
    <row r="63" spans="2:4">
      <c r="B63" s="199"/>
      <c r="C63" s="202"/>
      <c r="D63" s="97" t="s">
        <v>538</v>
      </c>
    </row>
    <row r="64" spans="2:4">
      <c r="B64" s="200"/>
      <c r="C64" s="203"/>
      <c r="D64" s="98" t="s">
        <v>946</v>
      </c>
    </row>
    <row r="65" spans="2:4">
      <c r="B65" s="43"/>
      <c r="C65" s="44"/>
      <c r="D65" s="99"/>
    </row>
    <row r="66" spans="2:4">
      <c r="B66" s="198">
        <v>2</v>
      </c>
      <c r="C66" s="201" t="s">
        <v>503</v>
      </c>
      <c r="D66" s="95" t="s">
        <v>540</v>
      </c>
    </row>
    <row r="67" spans="2:4">
      <c r="B67" s="199"/>
      <c r="C67" s="202"/>
      <c r="D67" s="97" t="s">
        <v>541</v>
      </c>
    </row>
    <row r="68" spans="2:4">
      <c r="B68" s="199"/>
      <c r="C68" s="202"/>
      <c r="D68" s="97" t="s">
        <v>542</v>
      </c>
    </row>
    <row r="69" spans="2:4">
      <c r="B69" s="199"/>
      <c r="C69" s="202"/>
      <c r="D69" s="97" t="s">
        <v>543</v>
      </c>
    </row>
    <row r="70" spans="2:4">
      <c r="B70" s="199"/>
      <c r="C70" s="202"/>
      <c r="D70" s="100" t="s">
        <v>544</v>
      </c>
    </row>
    <row r="71" spans="2:4">
      <c r="B71" s="199"/>
      <c r="C71" s="202"/>
      <c r="D71" s="100" t="s">
        <v>545</v>
      </c>
    </row>
    <row r="72" spans="2:4">
      <c r="B72" s="199"/>
      <c r="C72" s="202"/>
      <c r="D72" s="101" t="s">
        <v>546</v>
      </c>
    </row>
    <row r="73" spans="2:4">
      <c r="B73" s="199"/>
      <c r="C73" s="202"/>
      <c r="D73" s="95" t="s">
        <v>552</v>
      </c>
    </row>
    <row r="74" spans="2:4">
      <c r="B74" s="199"/>
      <c r="C74" s="202"/>
      <c r="D74" s="97" t="s">
        <v>541</v>
      </c>
    </row>
    <row r="75" spans="2:4">
      <c r="B75" s="199"/>
      <c r="C75" s="202"/>
      <c r="D75" s="97" t="s">
        <v>542</v>
      </c>
    </row>
    <row r="76" spans="2:4">
      <c r="B76" s="199"/>
      <c r="C76" s="202"/>
      <c r="D76" s="97" t="s">
        <v>543</v>
      </c>
    </row>
    <row r="77" spans="2:4">
      <c r="B77" s="199"/>
      <c r="C77" s="202"/>
      <c r="D77" s="100" t="s">
        <v>544</v>
      </c>
    </row>
    <row r="78" spans="2:4">
      <c r="B78" s="199"/>
      <c r="C78" s="202"/>
      <c r="D78" s="100" t="s">
        <v>545</v>
      </c>
    </row>
    <row r="79" spans="2:4">
      <c r="B79" s="200"/>
      <c r="C79" s="203"/>
      <c r="D79" s="101" t="s">
        <v>546</v>
      </c>
    </row>
    <row r="80" spans="2:4">
      <c r="B80" s="43"/>
      <c r="C80" s="44"/>
      <c r="D80" s="99"/>
    </row>
    <row r="81" spans="2:4">
      <c r="B81" s="198">
        <v>3</v>
      </c>
      <c r="C81" s="201" t="s">
        <v>504</v>
      </c>
      <c r="D81" s="95" t="s">
        <v>572</v>
      </c>
    </row>
    <row r="82" spans="2:4">
      <c r="B82" s="199"/>
      <c r="C82" s="202"/>
      <c r="D82" s="97" t="s">
        <v>547</v>
      </c>
    </row>
    <row r="83" spans="2:4">
      <c r="B83" s="199"/>
      <c r="C83" s="202"/>
      <c r="D83" s="97" t="s">
        <v>548</v>
      </c>
    </row>
    <row r="84" spans="2:4">
      <c r="B84" s="199"/>
      <c r="C84" s="202"/>
      <c r="D84" s="97" t="s">
        <v>549</v>
      </c>
    </row>
    <row r="85" spans="2:4">
      <c r="B85" s="199"/>
      <c r="C85" s="202"/>
      <c r="D85" s="97" t="s">
        <v>550</v>
      </c>
    </row>
    <row r="86" spans="2:4">
      <c r="B86" s="199"/>
      <c r="C86" s="202"/>
      <c r="D86" s="101" t="s">
        <v>551</v>
      </c>
    </row>
    <row r="87" spans="2:4">
      <c r="B87" s="50"/>
      <c r="C87" s="51"/>
      <c r="D87" s="101" t="s">
        <v>947</v>
      </c>
    </row>
    <row r="88" spans="2:4">
      <c r="B88" s="43"/>
      <c r="C88" s="44"/>
      <c r="D88" s="99"/>
    </row>
    <row r="89" spans="2:4">
      <c r="B89" s="198">
        <v>4</v>
      </c>
      <c r="C89" s="291" t="s">
        <v>505</v>
      </c>
      <c r="D89" s="95" t="s">
        <v>571</v>
      </c>
    </row>
    <row r="90" spans="2:4">
      <c r="B90" s="199"/>
      <c r="C90" s="292"/>
      <c r="D90" s="118" t="s">
        <v>553</v>
      </c>
    </row>
    <row r="91" spans="2:4">
      <c r="B91" s="199"/>
      <c r="C91" s="292"/>
      <c r="D91" s="118" t="s">
        <v>554</v>
      </c>
    </row>
    <row r="92" spans="2:4">
      <c r="B92" s="199"/>
      <c r="C92" s="292"/>
      <c r="D92" s="118" t="s">
        <v>555</v>
      </c>
    </row>
    <row r="93" spans="2:4">
      <c r="B93" s="199"/>
      <c r="C93" s="292"/>
      <c r="D93" s="118" t="s">
        <v>556</v>
      </c>
    </row>
    <row r="94" spans="2:4">
      <c r="B94" s="199"/>
      <c r="C94" s="292"/>
      <c r="D94" s="118" t="s">
        <v>557</v>
      </c>
    </row>
    <row r="95" spans="2:4">
      <c r="B95" s="199"/>
      <c r="C95" s="292"/>
      <c r="D95" s="96" t="s">
        <v>1068</v>
      </c>
    </row>
    <row r="96" spans="2:4" ht="14.4" thickBot="1">
      <c r="B96" s="199"/>
      <c r="C96" s="292"/>
      <c r="D96" s="100" t="s">
        <v>948</v>
      </c>
    </row>
    <row r="97" spans="2:4" s="80" customFormat="1">
      <c r="B97" s="206" t="s">
        <v>77</v>
      </c>
      <c r="C97" s="296" t="s">
        <v>558</v>
      </c>
      <c r="D97" s="297"/>
    </row>
    <row r="98" spans="2:4" s="80" customFormat="1">
      <c r="B98" s="350"/>
      <c r="C98" s="351"/>
      <c r="D98" s="352"/>
    </row>
    <row r="99" spans="2:4">
      <c r="B99" s="262">
        <v>5</v>
      </c>
      <c r="C99" s="202" t="s">
        <v>559</v>
      </c>
      <c r="D99" s="102" t="s">
        <v>570</v>
      </c>
    </row>
    <row r="100" spans="2:4" ht="62.25" customHeight="1">
      <c r="B100" s="262"/>
      <c r="C100" s="202"/>
      <c r="D100" s="97" t="s">
        <v>560</v>
      </c>
    </row>
    <row r="101" spans="2:4" ht="41.4">
      <c r="B101" s="262"/>
      <c r="C101" s="202"/>
      <c r="D101" s="97" t="s">
        <v>561</v>
      </c>
    </row>
    <row r="102" spans="2:4" ht="27.6">
      <c r="B102" s="262"/>
      <c r="C102" s="202"/>
      <c r="D102" s="97" t="s">
        <v>562</v>
      </c>
    </row>
    <row r="103" spans="2:4">
      <c r="B103" s="262"/>
      <c r="C103" s="202"/>
      <c r="D103" s="100" t="s">
        <v>563</v>
      </c>
    </row>
    <row r="104" spans="2:4" ht="28.2" thickBot="1">
      <c r="B104" s="262"/>
      <c r="C104" s="202"/>
      <c r="D104" s="100" t="s">
        <v>564</v>
      </c>
    </row>
    <row r="105" spans="2:4">
      <c r="B105" s="256"/>
      <c r="C105" s="258" t="s">
        <v>565</v>
      </c>
      <c r="D105" s="258"/>
    </row>
    <row r="106" spans="2:4" ht="14.4" thickBot="1">
      <c r="B106" s="257"/>
      <c r="C106" s="259"/>
      <c r="D106" s="259"/>
    </row>
    <row r="107" spans="2:4">
      <c r="B107" s="199">
        <v>6</v>
      </c>
      <c r="C107" s="202" t="s">
        <v>566</v>
      </c>
      <c r="D107" s="102" t="s">
        <v>569</v>
      </c>
    </row>
    <row r="108" spans="2:4">
      <c r="B108" s="199"/>
      <c r="C108" s="202"/>
      <c r="D108" s="97" t="s">
        <v>567</v>
      </c>
    </row>
    <row r="109" spans="2:4">
      <c r="B109" s="200"/>
      <c r="C109" s="203"/>
      <c r="D109" s="103" t="s">
        <v>568</v>
      </c>
    </row>
    <row r="110" spans="2:4">
      <c r="B110" s="43"/>
      <c r="C110" s="44"/>
      <c r="D110" s="99"/>
    </row>
    <row r="111" spans="2:4">
      <c r="B111" s="198">
        <v>7</v>
      </c>
      <c r="C111" s="201" t="s">
        <v>574</v>
      </c>
      <c r="D111" s="95" t="s">
        <v>573</v>
      </c>
    </row>
    <row r="112" spans="2:4">
      <c r="B112" s="199"/>
      <c r="C112" s="202"/>
      <c r="D112" s="97" t="s">
        <v>92</v>
      </c>
    </row>
    <row r="113" spans="2:4">
      <c r="B113" s="199"/>
      <c r="C113" s="202"/>
      <c r="D113" s="97" t="s">
        <v>93</v>
      </c>
    </row>
    <row r="114" spans="2:4">
      <c r="B114" s="199"/>
      <c r="C114" s="202"/>
      <c r="D114" s="97" t="s">
        <v>94</v>
      </c>
    </row>
    <row r="115" spans="2:4">
      <c r="B115" s="199"/>
      <c r="C115" s="202"/>
      <c r="D115" s="97" t="s">
        <v>95</v>
      </c>
    </row>
    <row r="116" spans="2:4">
      <c r="B116" s="199"/>
      <c r="C116" s="202"/>
      <c r="D116" s="97" t="s">
        <v>96</v>
      </c>
    </row>
    <row r="117" spans="2:4">
      <c r="B117" s="43"/>
      <c r="C117" s="44"/>
      <c r="D117" s="99"/>
    </row>
    <row r="118" spans="2:4">
      <c r="B118" s="198" t="s">
        <v>97</v>
      </c>
      <c r="C118" s="201" t="s">
        <v>970</v>
      </c>
      <c r="D118" s="95" t="s">
        <v>575</v>
      </c>
    </row>
    <row r="119" spans="2:4">
      <c r="B119" s="199"/>
      <c r="C119" s="202"/>
      <c r="D119" s="97" t="s">
        <v>100</v>
      </c>
    </row>
    <row r="120" spans="2:4">
      <c r="B120" s="199"/>
      <c r="C120" s="202"/>
      <c r="D120" s="97" t="s">
        <v>101</v>
      </c>
    </row>
    <row r="121" spans="2:4">
      <c r="B121" s="199"/>
      <c r="C121" s="202"/>
      <c r="D121" s="97" t="s">
        <v>102</v>
      </c>
    </row>
    <row r="122" spans="2:4">
      <c r="B122" s="199"/>
      <c r="C122" s="202"/>
      <c r="D122" s="101" t="s">
        <v>103</v>
      </c>
    </row>
    <row r="123" spans="2:4">
      <c r="B123" s="199"/>
      <c r="C123" s="202"/>
      <c r="D123" s="101" t="s">
        <v>104</v>
      </c>
    </row>
    <row r="124" spans="2:4">
      <c r="B124" s="199"/>
      <c r="C124" s="202"/>
      <c r="D124" s="101" t="s">
        <v>105</v>
      </c>
    </row>
    <row r="125" spans="2:4">
      <c r="B125" s="199"/>
      <c r="C125" s="202"/>
      <c r="D125" s="101" t="s">
        <v>106</v>
      </c>
    </row>
    <row r="126" spans="2:4">
      <c r="B126" s="199"/>
      <c r="C126" s="202"/>
      <c r="D126" s="101" t="s">
        <v>107</v>
      </c>
    </row>
    <row r="127" spans="2:4">
      <c r="B127" s="43"/>
      <c r="C127" s="44"/>
      <c r="D127" s="99"/>
    </row>
    <row r="128" spans="2:4">
      <c r="B128" s="198">
        <v>8</v>
      </c>
      <c r="C128" s="201" t="s">
        <v>579</v>
      </c>
      <c r="D128" s="95" t="s">
        <v>576</v>
      </c>
    </row>
    <row r="129" spans="2:4">
      <c r="B129" s="199"/>
      <c r="C129" s="202"/>
      <c r="D129" s="97" t="s">
        <v>577</v>
      </c>
    </row>
    <row r="130" spans="2:4">
      <c r="B130" s="200"/>
      <c r="C130" s="203"/>
      <c r="D130" s="97" t="s">
        <v>578</v>
      </c>
    </row>
    <row r="131" spans="2:4">
      <c r="B131" s="52"/>
      <c r="C131" s="53"/>
      <c r="D131" s="99"/>
    </row>
    <row r="132" spans="2:4">
      <c r="B132" s="198" t="s">
        <v>112</v>
      </c>
      <c r="C132" s="201" t="s">
        <v>580</v>
      </c>
      <c r="D132" s="95" t="s">
        <v>581</v>
      </c>
    </row>
    <row r="133" spans="2:4">
      <c r="B133" s="199"/>
      <c r="C133" s="202"/>
      <c r="D133" s="97" t="s">
        <v>582</v>
      </c>
    </row>
    <row r="134" spans="2:4">
      <c r="B134" s="199"/>
      <c r="C134" s="202"/>
      <c r="D134" s="97" t="s">
        <v>583</v>
      </c>
    </row>
    <row r="135" spans="2:4">
      <c r="B135" s="200"/>
      <c r="C135" s="203"/>
      <c r="D135" s="96" t="s">
        <v>584</v>
      </c>
    </row>
    <row r="136" spans="2:4">
      <c r="B136" s="43"/>
      <c r="C136" s="44"/>
      <c r="D136" s="99"/>
    </row>
    <row r="137" spans="2:4">
      <c r="B137" s="198" t="s">
        <v>118</v>
      </c>
      <c r="C137" s="201" t="s">
        <v>586</v>
      </c>
      <c r="D137" s="95" t="s">
        <v>585</v>
      </c>
    </row>
    <row r="138" spans="2:4">
      <c r="B138" s="199"/>
      <c r="C138" s="202"/>
      <c r="D138" s="97" t="s">
        <v>587</v>
      </c>
    </row>
    <row r="139" spans="2:4">
      <c r="B139" s="199"/>
      <c r="C139" s="202"/>
      <c r="D139" s="97" t="s">
        <v>588</v>
      </c>
    </row>
    <row r="140" spans="2:4">
      <c r="B140" s="199"/>
      <c r="C140" s="202"/>
      <c r="D140" s="97" t="s">
        <v>589</v>
      </c>
    </row>
    <row r="141" spans="2:4">
      <c r="B141" s="199"/>
      <c r="C141" s="202"/>
      <c r="D141" s="97" t="s">
        <v>590</v>
      </c>
    </row>
    <row r="142" spans="2:4">
      <c r="B142" s="199"/>
      <c r="C142" s="202"/>
      <c r="D142" s="97" t="s">
        <v>592</v>
      </c>
    </row>
    <row r="143" spans="2:4">
      <c r="B143" s="199"/>
      <c r="C143" s="202"/>
      <c r="D143" s="97" t="s">
        <v>591</v>
      </c>
    </row>
    <row r="144" spans="2:4">
      <c r="B144" s="200"/>
      <c r="C144" s="203"/>
      <c r="D144" s="96" t="s">
        <v>593</v>
      </c>
    </row>
    <row r="145" spans="2:4">
      <c r="B145" s="52"/>
      <c r="C145" s="53"/>
      <c r="D145" s="99"/>
    </row>
    <row r="146" spans="2:4">
      <c r="B146" s="198">
        <v>9</v>
      </c>
      <c r="C146" s="201" t="s">
        <v>599</v>
      </c>
      <c r="D146" s="95" t="s">
        <v>594</v>
      </c>
    </row>
    <row r="147" spans="2:4">
      <c r="B147" s="199"/>
      <c r="C147" s="202"/>
      <c r="D147" s="97" t="s">
        <v>595</v>
      </c>
    </row>
    <row r="148" spans="2:4">
      <c r="B148" s="199"/>
      <c r="C148" s="202"/>
      <c r="D148" s="97" t="s">
        <v>596</v>
      </c>
    </row>
    <row r="149" spans="2:4">
      <c r="B149" s="200"/>
      <c r="C149" s="203"/>
      <c r="D149" s="101" t="s">
        <v>597</v>
      </c>
    </row>
    <row r="150" spans="2:4">
      <c r="B150" s="43"/>
      <c r="C150" s="44"/>
      <c r="D150" s="99"/>
    </row>
    <row r="151" spans="2:4">
      <c r="B151" s="198" t="s">
        <v>133</v>
      </c>
      <c r="C151" s="201" t="s">
        <v>600</v>
      </c>
      <c r="D151" s="95" t="s">
        <v>598</v>
      </c>
    </row>
    <row r="152" spans="2:4">
      <c r="B152" s="199"/>
      <c r="C152" s="202"/>
      <c r="D152" s="104" t="s">
        <v>950</v>
      </c>
    </row>
    <row r="153" spans="2:4">
      <c r="B153" s="199"/>
      <c r="C153" s="202"/>
      <c r="D153" s="104" t="s">
        <v>951</v>
      </c>
    </row>
    <row r="154" spans="2:4">
      <c r="B154" s="199"/>
      <c r="C154" s="202"/>
      <c r="D154" s="104" t="s">
        <v>952</v>
      </c>
    </row>
    <row r="155" spans="2:4">
      <c r="B155" s="199"/>
      <c r="C155" s="202"/>
      <c r="D155" s="104" t="s">
        <v>953</v>
      </c>
    </row>
    <row r="156" spans="2:4">
      <c r="B156" s="200"/>
      <c r="C156" s="203"/>
      <c r="D156" s="104" t="s">
        <v>140</v>
      </c>
    </row>
    <row r="157" spans="2:4">
      <c r="B157" s="43"/>
      <c r="C157" s="44"/>
      <c r="D157" s="99"/>
    </row>
    <row r="158" spans="2:4">
      <c r="B158" s="198" t="s">
        <v>141</v>
      </c>
      <c r="C158" s="201" t="s">
        <v>602</v>
      </c>
      <c r="D158" s="95" t="s">
        <v>601</v>
      </c>
    </row>
    <row r="159" spans="2:4">
      <c r="B159" s="199"/>
      <c r="C159" s="202"/>
      <c r="D159" s="104" t="s">
        <v>603</v>
      </c>
    </row>
    <row r="160" spans="2:4">
      <c r="B160" s="199"/>
      <c r="C160" s="202"/>
      <c r="D160" s="104" t="s">
        <v>949</v>
      </c>
    </row>
    <row r="161" spans="2:4">
      <c r="B161" s="199"/>
      <c r="C161" s="202"/>
      <c r="D161" s="104" t="s">
        <v>604</v>
      </c>
    </row>
    <row r="162" spans="2:4">
      <c r="B162" s="199"/>
      <c r="C162" s="202"/>
      <c r="D162" s="104" t="s">
        <v>605</v>
      </c>
    </row>
    <row r="163" spans="2:4">
      <c r="B163" s="199"/>
      <c r="C163" s="202"/>
      <c r="D163" s="105" t="s">
        <v>606</v>
      </c>
    </row>
    <row r="164" spans="2:4">
      <c r="B164" s="43"/>
      <c r="C164" s="44"/>
      <c r="D164" s="99"/>
    </row>
    <row r="165" spans="2:4">
      <c r="B165" s="198">
        <v>10</v>
      </c>
      <c r="C165" s="201" t="s">
        <v>607</v>
      </c>
      <c r="D165" s="95" t="s">
        <v>150</v>
      </c>
    </row>
    <row r="166" spans="2:4">
      <c r="B166" s="199"/>
      <c r="C166" s="202"/>
      <c r="D166" s="104" t="s">
        <v>608</v>
      </c>
    </row>
    <row r="167" spans="2:4" ht="27.6">
      <c r="B167" s="199"/>
      <c r="C167" s="202"/>
      <c r="D167" s="104" t="s">
        <v>609</v>
      </c>
    </row>
    <row r="168" spans="2:4" ht="41.4">
      <c r="B168" s="199"/>
      <c r="C168" s="202"/>
      <c r="D168" s="104" t="s">
        <v>610</v>
      </c>
    </row>
    <row r="169" spans="2:4" ht="41.4">
      <c r="B169" s="199"/>
      <c r="C169" s="202"/>
      <c r="D169" s="104" t="s">
        <v>611</v>
      </c>
    </row>
    <row r="170" spans="2:4" ht="14.4" thickBot="1">
      <c r="B170" s="199"/>
      <c r="C170" s="202"/>
      <c r="D170" s="106" t="s">
        <v>612</v>
      </c>
    </row>
    <row r="171" spans="2:4">
      <c r="B171" s="256"/>
      <c r="C171" s="258" t="s">
        <v>614</v>
      </c>
      <c r="D171" s="260"/>
    </row>
    <row r="172" spans="2:4" ht="14.4" thickBot="1">
      <c r="B172" s="257"/>
      <c r="C172" s="259"/>
      <c r="D172" s="261"/>
    </row>
    <row r="173" spans="2:4">
      <c r="B173" s="199">
        <v>11</v>
      </c>
      <c r="C173" s="202" t="s">
        <v>615</v>
      </c>
      <c r="D173" s="102" t="s">
        <v>613</v>
      </c>
    </row>
    <row r="174" spans="2:4">
      <c r="B174" s="199"/>
      <c r="C174" s="202"/>
      <c r="D174" s="104" t="s">
        <v>616</v>
      </c>
    </row>
    <row r="175" spans="2:4">
      <c r="B175" s="199"/>
      <c r="C175" s="202"/>
      <c r="D175" s="104" t="s">
        <v>617</v>
      </c>
    </row>
    <row r="176" spans="2:4">
      <c r="B176" s="199"/>
      <c r="C176" s="202"/>
      <c r="D176" s="105" t="s">
        <v>618</v>
      </c>
    </row>
    <row r="177" spans="2:4">
      <c r="B177" s="199"/>
      <c r="C177" s="202"/>
      <c r="D177" s="105" t="s">
        <v>1078</v>
      </c>
    </row>
    <row r="178" spans="2:4">
      <c r="B178" s="43"/>
      <c r="C178" s="44"/>
      <c r="D178" s="107"/>
    </row>
    <row r="179" spans="2:4">
      <c r="B179" s="198" t="s">
        <v>162</v>
      </c>
      <c r="C179" s="201" t="s">
        <v>622</v>
      </c>
      <c r="D179" s="95" t="s">
        <v>619</v>
      </c>
    </row>
    <row r="180" spans="2:4">
      <c r="B180" s="199"/>
      <c r="C180" s="202"/>
      <c r="D180" s="104" t="s">
        <v>620</v>
      </c>
    </row>
    <row r="181" spans="2:4">
      <c r="B181" s="200"/>
      <c r="C181" s="203"/>
      <c r="D181" s="108" t="s">
        <v>621</v>
      </c>
    </row>
    <row r="182" spans="2:4">
      <c r="B182" s="43"/>
      <c r="C182" s="44"/>
      <c r="D182" s="107"/>
    </row>
    <row r="183" spans="2:4">
      <c r="B183" s="198">
        <v>12</v>
      </c>
      <c r="C183" s="201" t="s">
        <v>623</v>
      </c>
      <c r="D183" s="95" t="s">
        <v>624</v>
      </c>
    </row>
    <row r="184" spans="2:4">
      <c r="B184" s="199"/>
      <c r="C184" s="202"/>
      <c r="D184" s="104" t="s">
        <v>625</v>
      </c>
    </row>
    <row r="185" spans="2:4">
      <c r="B185" s="199"/>
      <c r="C185" s="202"/>
      <c r="D185" s="104" t="s">
        <v>954</v>
      </c>
    </row>
    <row r="186" spans="2:4">
      <c r="B186" s="199"/>
      <c r="C186" s="202"/>
      <c r="D186" s="104" t="s">
        <v>956</v>
      </c>
    </row>
    <row r="187" spans="2:4">
      <c r="B187" s="199"/>
      <c r="C187" s="202"/>
      <c r="D187" s="104" t="s">
        <v>957</v>
      </c>
    </row>
    <row r="188" spans="2:4">
      <c r="B188" s="200"/>
      <c r="C188" s="203"/>
      <c r="D188" s="104" t="s">
        <v>955</v>
      </c>
    </row>
    <row r="189" spans="2:4">
      <c r="B189" s="43"/>
      <c r="C189" s="44"/>
      <c r="D189" s="99"/>
    </row>
    <row r="190" spans="2:4" ht="45.75" customHeight="1">
      <c r="B190" s="58" t="s">
        <v>173</v>
      </c>
      <c r="C190" s="216" t="s">
        <v>626</v>
      </c>
      <c r="D190" s="217"/>
    </row>
    <row r="191" spans="2:4">
      <c r="B191" s="43"/>
      <c r="C191" s="44"/>
      <c r="D191" s="109"/>
    </row>
    <row r="192" spans="2:4" ht="14.25" customHeight="1">
      <c r="B192" s="198">
        <v>13</v>
      </c>
      <c r="C192" s="201" t="s">
        <v>627</v>
      </c>
      <c r="D192" s="95" t="s">
        <v>628</v>
      </c>
    </row>
    <row r="193" spans="2:4">
      <c r="B193" s="199"/>
      <c r="C193" s="202"/>
      <c r="D193" s="104" t="s">
        <v>629</v>
      </c>
    </row>
    <row r="194" spans="2:4">
      <c r="B194" s="199"/>
      <c r="C194" s="202"/>
      <c r="D194" s="105" t="s">
        <v>630</v>
      </c>
    </row>
    <row r="195" spans="2:4">
      <c r="B195" s="199"/>
      <c r="C195" s="203"/>
      <c r="D195" s="110" t="s">
        <v>631</v>
      </c>
    </row>
    <row r="196" spans="2:4">
      <c r="B196" s="43"/>
      <c r="C196" s="44"/>
      <c r="D196" s="109"/>
    </row>
    <row r="197" spans="2:4" ht="14.25" customHeight="1">
      <c r="B197" s="198" t="s">
        <v>181</v>
      </c>
      <c r="C197" s="201" t="s">
        <v>633</v>
      </c>
      <c r="D197" s="95" t="s">
        <v>632</v>
      </c>
    </row>
    <row r="198" spans="2:4">
      <c r="B198" s="199"/>
      <c r="C198" s="202"/>
      <c r="D198" s="104" t="s">
        <v>634</v>
      </c>
    </row>
    <row r="199" spans="2:4">
      <c r="B199" s="199"/>
      <c r="C199" s="202"/>
      <c r="D199" s="104" t="s">
        <v>635</v>
      </c>
    </row>
    <row r="200" spans="2:4">
      <c r="B200" s="199"/>
      <c r="C200" s="202"/>
      <c r="D200" s="104" t="s">
        <v>636</v>
      </c>
    </row>
    <row r="201" spans="2:4">
      <c r="B201" s="199"/>
      <c r="C201" s="202"/>
      <c r="D201" s="104" t="s">
        <v>186</v>
      </c>
    </row>
    <row r="202" spans="2:4">
      <c r="B202" s="199"/>
      <c r="C202" s="202"/>
      <c r="D202" s="104" t="s">
        <v>637</v>
      </c>
    </row>
    <row r="203" spans="2:4" ht="27.6">
      <c r="B203" s="199"/>
      <c r="C203" s="202"/>
      <c r="D203" s="104" t="s">
        <v>638</v>
      </c>
    </row>
    <row r="204" spans="2:4">
      <c r="B204" s="199"/>
      <c r="C204" s="202"/>
      <c r="D204" s="104" t="s">
        <v>639</v>
      </c>
    </row>
    <row r="205" spans="2:4">
      <c r="B205" s="200"/>
      <c r="C205" s="203"/>
      <c r="D205" s="105" t="s">
        <v>640</v>
      </c>
    </row>
    <row r="206" spans="2:4">
      <c r="B206" s="43"/>
      <c r="C206" s="44"/>
      <c r="D206" s="109"/>
    </row>
    <row r="207" spans="2:4">
      <c r="B207" s="198" t="s">
        <v>191</v>
      </c>
      <c r="C207" s="202" t="s">
        <v>651</v>
      </c>
      <c r="D207" s="95" t="s">
        <v>646</v>
      </c>
    </row>
    <row r="208" spans="2:4">
      <c r="B208" s="199"/>
      <c r="C208" s="202"/>
      <c r="D208" s="104" t="s">
        <v>643</v>
      </c>
    </row>
    <row r="209" spans="2:6">
      <c r="B209" s="199"/>
      <c r="C209" s="202"/>
      <c r="D209" s="104" t="s">
        <v>642</v>
      </c>
    </row>
    <row r="210" spans="2:6">
      <c r="B210" s="199"/>
      <c r="C210" s="202"/>
      <c r="D210" s="104" t="s">
        <v>644</v>
      </c>
    </row>
    <row r="211" spans="2:6">
      <c r="B211" s="199"/>
      <c r="C211" s="202"/>
      <c r="D211" s="104" t="s">
        <v>645</v>
      </c>
    </row>
    <row r="212" spans="2:6">
      <c r="B212" s="43"/>
      <c r="C212" s="44"/>
      <c r="D212" s="99"/>
    </row>
    <row r="213" spans="2:6">
      <c r="B213" s="198" t="s">
        <v>198</v>
      </c>
      <c r="C213" s="201" t="s">
        <v>647</v>
      </c>
      <c r="D213" s="95" t="s">
        <v>641</v>
      </c>
    </row>
    <row r="214" spans="2:6">
      <c r="B214" s="199"/>
      <c r="C214" s="202"/>
      <c r="D214" s="104" t="s">
        <v>201</v>
      </c>
    </row>
    <row r="215" spans="2:6">
      <c r="B215" s="199"/>
      <c r="C215" s="202"/>
      <c r="D215" s="104" t="s">
        <v>958</v>
      </c>
    </row>
    <row r="216" spans="2:6">
      <c r="B216" s="199"/>
      <c r="C216" s="202"/>
      <c r="D216" s="104" t="s">
        <v>959</v>
      </c>
    </row>
    <row r="217" spans="2:6">
      <c r="B217" s="199"/>
      <c r="C217" s="202"/>
      <c r="D217" s="104" t="s">
        <v>960</v>
      </c>
    </row>
    <row r="218" spans="2:6">
      <c r="B218" s="199"/>
      <c r="C218" s="202"/>
      <c r="D218" s="104" t="s">
        <v>961</v>
      </c>
    </row>
    <row r="219" spans="2:6">
      <c r="B219" s="199"/>
      <c r="C219" s="202"/>
      <c r="D219" s="104" t="s">
        <v>962</v>
      </c>
    </row>
    <row r="220" spans="2:6">
      <c r="B220" s="199"/>
      <c r="C220" s="202"/>
      <c r="D220" s="104" t="s">
        <v>963</v>
      </c>
    </row>
    <row r="221" spans="2:6">
      <c r="B221" s="199"/>
      <c r="C221" s="202"/>
      <c r="D221" s="104" t="s">
        <v>964</v>
      </c>
    </row>
    <row r="222" spans="2:6">
      <c r="B222" s="199"/>
      <c r="C222" s="202"/>
      <c r="D222" s="104" t="s">
        <v>965</v>
      </c>
    </row>
    <row r="223" spans="2:6">
      <c r="B223" s="199"/>
      <c r="C223" s="202"/>
      <c r="D223" s="104" t="s">
        <v>1132</v>
      </c>
    </row>
    <row r="224" spans="2:6">
      <c r="B224" s="338" t="s">
        <v>210</v>
      </c>
      <c r="C224" s="340" t="s">
        <v>648</v>
      </c>
      <c r="D224" s="348"/>
      <c r="F224" s="80" t="s">
        <v>655</v>
      </c>
    </row>
    <row r="225" spans="2:4">
      <c r="B225" s="339"/>
      <c r="C225" s="341"/>
      <c r="D225" s="349"/>
    </row>
    <row r="226" spans="2:4">
      <c r="B226" s="198">
        <v>14</v>
      </c>
      <c r="C226" s="201" t="s">
        <v>971</v>
      </c>
      <c r="D226" s="95" t="s">
        <v>649</v>
      </c>
    </row>
    <row r="227" spans="2:4">
      <c r="B227" s="199"/>
      <c r="C227" s="202"/>
      <c r="D227" s="97" t="s">
        <v>652</v>
      </c>
    </row>
    <row r="228" spans="2:4">
      <c r="B228" s="199"/>
      <c r="C228" s="202"/>
      <c r="D228" s="97" t="s">
        <v>653</v>
      </c>
    </row>
    <row r="229" spans="2:4" ht="54" customHeight="1">
      <c r="B229" s="200"/>
      <c r="C229" s="203"/>
      <c r="D229" s="97" t="s">
        <v>654</v>
      </c>
    </row>
    <row r="230" spans="2:4">
      <c r="B230" s="43"/>
      <c r="C230" s="44"/>
      <c r="D230" s="99"/>
    </row>
    <row r="231" spans="2:4">
      <c r="B231" s="198" t="s">
        <v>217</v>
      </c>
      <c r="C231" s="201" t="s">
        <v>661</v>
      </c>
      <c r="D231" s="95" t="s">
        <v>650</v>
      </c>
    </row>
    <row r="232" spans="2:4">
      <c r="B232" s="199"/>
      <c r="C232" s="202"/>
      <c r="D232" s="97" t="s">
        <v>662</v>
      </c>
    </row>
    <row r="233" spans="2:4">
      <c r="B233" s="199"/>
      <c r="C233" s="202"/>
      <c r="D233" s="97" t="s">
        <v>663</v>
      </c>
    </row>
    <row r="234" spans="2:4">
      <c r="B234" s="199"/>
      <c r="C234" s="202"/>
      <c r="D234" s="97" t="s">
        <v>664</v>
      </c>
    </row>
    <row r="235" spans="2:4">
      <c r="B235" s="200"/>
      <c r="C235" s="203"/>
      <c r="D235" s="96" t="s">
        <v>665</v>
      </c>
    </row>
    <row r="236" spans="2:4">
      <c r="B236" s="60"/>
      <c r="C236" s="44"/>
      <c r="D236" s="99"/>
    </row>
    <row r="237" spans="2:4">
      <c r="B237" s="198" t="s">
        <v>223</v>
      </c>
      <c r="C237" s="201" t="s">
        <v>666</v>
      </c>
      <c r="D237" s="95" t="s">
        <v>656</v>
      </c>
    </row>
    <row r="238" spans="2:4">
      <c r="B238" s="199"/>
      <c r="C238" s="202"/>
      <c r="D238" s="104" t="s">
        <v>657</v>
      </c>
    </row>
    <row r="239" spans="2:4">
      <c r="B239" s="199"/>
      <c r="C239" s="202"/>
      <c r="D239" s="104" t="s">
        <v>658</v>
      </c>
    </row>
    <row r="240" spans="2:4">
      <c r="B240" s="199"/>
      <c r="C240" s="202"/>
      <c r="D240" s="104" t="s">
        <v>659</v>
      </c>
    </row>
    <row r="241" spans="2:4">
      <c r="B241" s="199"/>
      <c r="C241" s="202"/>
      <c r="D241" s="104" t="s">
        <v>660</v>
      </c>
    </row>
    <row r="242" spans="2:4">
      <c r="B242" s="200"/>
      <c r="C242" s="203"/>
      <c r="D242" s="104" t="s">
        <v>667</v>
      </c>
    </row>
    <row r="243" spans="2:4">
      <c r="B243" s="243"/>
      <c r="C243" s="245" t="s">
        <v>669</v>
      </c>
      <c r="D243" s="346"/>
    </row>
    <row r="244" spans="2:4">
      <c r="B244" s="244"/>
      <c r="C244" s="246"/>
      <c r="D244" s="347"/>
    </row>
    <row r="245" spans="2:4">
      <c r="B245" s="237">
        <v>15</v>
      </c>
      <c r="C245" s="201" t="s">
        <v>670</v>
      </c>
      <c r="D245" s="95" t="s">
        <v>677</v>
      </c>
    </row>
    <row r="246" spans="2:4">
      <c r="B246" s="238"/>
      <c r="C246" s="202"/>
      <c r="D246" s="104" t="s">
        <v>671</v>
      </c>
    </row>
    <row r="247" spans="2:4">
      <c r="B247" s="238"/>
      <c r="C247" s="202"/>
      <c r="D247" s="104" t="s">
        <v>672</v>
      </c>
    </row>
    <row r="248" spans="2:4">
      <c r="B248" s="238"/>
      <c r="C248" s="202"/>
      <c r="D248" s="104" t="s">
        <v>673</v>
      </c>
    </row>
    <row r="249" spans="2:4">
      <c r="B249" s="238"/>
      <c r="C249" s="202"/>
      <c r="D249" s="104" t="s">
        <v>674</v>
      </c>
    </row>
    <row r="250" spans="2:4">
      <c r="B250" s="238"/>
      <c r="C250" s="202"/>
      <c r="D250" s="104" t="s">
        <v>675</v>
      </c>
    </row>
    <row r="251" spans="2:4">
      <c r="B251" s="239"/>
      <c r="C251" s="203"/>
      <c r="D251" s="104" t="s">
        <v>676</v>
      </c>
    </row>
    <row r="252" spans="2:4">
      <c r="B252" s="60"/>
      <c r="C252" s="44"/>
      <c r="D252" s="99"/>
    </row>
    <row r="253" spans="2:4">
      <c r="B253" s="198">
        <v>16</v>
      </c>
      <c r="C253" s="201" t="s">
        <v>678</v>
      </c>
      <c r="D253" s="95" t="s">
        <v>668</v>
      </c>
    </row>
    <row r="254" spans="2:4">
      <c r="B254" s="199"/>
      <c r="C254" s="202"/>
      <c r="D254" s="100" t="s">
        <v>679</v>
      </c>
    </row>
    <row r="255" spans="2:4">
      <c r="B255" s="199"/>
      <c r="C255" s="202"/>
      <c r="D255" s="101" t="s">
        <v>680</v>
      </c>
    </row>
    <row r="256" spans="2:4" ht="27.6">
      <c r="B256" s="199"/>
      <c r="C256" s="202"/>
      <c r="D256" s="101" t="s">
        <v>681</v>
      </c>
    </row>
    <row r="257" spans="2:4">
      <c r="B257" s="199"/>
      <c r="C257" s="202"/>
      <c r="D257" s="101" t="s">
        <v>682</v>
      </c>
    </row>
    <row r="258" spans="2:4">
      <c r="B258" s="199"/>
      <c r="C258" s="202"/>
      <c r="D258" s="101" t="s">
        <v>683</v>
      </c>
    </row>
    <row r="259" spans="2:4" ht="27.6">
      <c r="B259" s="199"/>
      <c r="C259" s="202"/>
      <c r="D259" s="101" t="s">
        <v>684</v>
      </c>
    </row>
    <row r="260" spans="2:4">
      <c r="B260" s="199"/>
      <c r="C260" s="202"/>
      <c r="D260" s="101" t="s">
        <v>685</v>
      </c>
    </row>
    <row r="261" spans="2:4">
      <c r="B261" s="199"/>
      <c r="C261" s="202"/>
      <c r="D261" s="101" t="s">
        <v>686</v>
      </c>
    </row>
    <row r="262" spans="2:4">
      <c r="B262" s="199"/>
      <c r="C262" s="202"/>
      <c r="D262" s="101" t="s">
        <v>687</v>
      </c>
    </row>
    <row r="263" spans="2:4">
      <c r="B263" s="199"/>
      <c r="C263" s="202"/>
      <c r="D263" s="101" t="s">
        <v>688</v>
      </c>
    </row>
    <row r="264" spans="2:4">
      <c r="B264" s="200"/>
      <c r="C264" s="203"/>
      <c r="D264" s="100" t="s">
        <v>689</v>
      </c>
    </row>
    <row r="265" spans="2:4">
      <c r="B265" s="43"/>
      <c r="C265" s="44"/>
      <c r="D265" s="99"/>
    </row>
    <row r="266" spans="2:4">
      <c r="B266" s="198">
        <v>17</v>
      </c>
      <c r="C266" s="201" t="s">
        <v>691</v>
      </c>
      <c r="D266" s="95" t="s">
        <v>690</v>
      </c>
    </row>
    <row r="267" spans="2:4">
      <c r="B267" s="199"/>
      <c r="C267" s="202"/>
      <c r="D267" s="111" t="s">
        <v>692</v>
      </c>
    </row>
    <row r="268" spans="2:4">
      <c r="B268" s="199"/>
      <c r="C268" s="202"/>
      <c r="D268" s="97" t="s">
        <v>255</v>
      </c>
    </row>
    <row r="269" spans="2:4">
      <c r="B269" s="199"/>
      <c r="C269" s="202"/>
      <c r="D269" s="97" t="s">
        <v>256</v>
      </c>
    </row>
    <row r="270" spans="2:4">
      <c r="B270" s="199"/>
      <c r="C270" s="202"/>
      <c r="D270" s="97" t="s">
        <v>257</v>
      </c>
    </row>
    <row r="271" spans="2:4">
      <c r="B271" s="199"/>
      <c r="C271" s="202"/>
      <c r="D271" s="97" t="s">
        <v>258</v>
      </c>
    </row>
    <row r="272" spans="2:4">
      <c r="B272" s="200"/>
      <c r="C272" s="203"/>
      <c r="D272" s="97" t="s">
        <v>259</v>
      </c>
    </row>
    <row r="273" spans="2:4">
      <c r="B273" s="43"/>
      <c r="C273" s="44"/>
      <c r="D273" s="99"/>
    </row>
    <row r="274" spans="2:4">
      <c r="B274" s="198">
        <v>18</v>
      </c>
      <c r="C274" s="201" t="s">
        <v>974</v>
      </c>
      <c r="D274" s="95" t="s">
        <v>693</v>
      </c>
    </row>
    <row r="275" spans="2:4">
      <c r="B275" s="199"/>
      <c r="C275" s="202"/>
      <c r="D275" s="97" t="s">
        <v>694</v>
      </c>
    </row>
    <row r="276" spans="2:4" ht="54" customHeight="1">
      <c r="B276" s="200"/>
      <c r="C276" s="203"/>
      <c r="D276" s="96" t="s">
        <v>695</v>
      </c>
    </row>
    <row r="277" spans="2:4">
      <c r="B277" s="52"/>
      <c r="C277" s="44"/>
      <c r="D277" s="99"/>
    </row>
    <row r="278" spans="2:4">
      <c r="B278" s="198" t="s">
        <v>263</v>
      </c>
      <c r="C278" s="202" t="s">
        <v>696</v>
      </c>
      <c r="D278" s="95" t="s">
        <v>697</v>
      </c>
    </row>
    <row r="279" spans="2:4">
      <c r="B279" s="199"/>
      <c r="C279" s="202"/>
      <c r="D279" s="97" t="s">
        <v>698</v>
      </c>
    </row>
    <row r="280" spans="2:4">
      <c r="B280" s="199"/>
      <c r="C280" s="202"/>
      <c r="D280" s="97" t="s">
        <v>699</v>
      </c>
    </row>
    <row r="281" spans="2:4">
      <c r="B281" s="199"/>
      <c r="C281" s="202"/>
      <c r="D281" s="97" t="s">
        <v>1069</v>
      </c>
    </row>
    <row r="282" spans="2:4">
      <c r="B282" s="199"/>
      <c r="C282" s="202"/>
      <c r="D282" s="101" t="s">
        <v>700</v>
      </c>
    </row>
    <row r="283" spans="2:4">
      <c r="B283" s="199"/>
      <c r="C283" s="202"/>
      <c r="D283" s="96" t="s">
        <v>701</v>
      </c>
    </row>
    <row r="284" spans="2:4">
      <c r="B284" s="200"/>
      <c r="C284" s="203"/>
      <c r="D284" s="100" t="s">
        <v>702</v>
      </c>
    </row>
    <row r="285" spans="2:4">
      <c r="B285" s="52"/>
      <c r="C285" s="53"/>
      <c r="D285" s="99"/>
    </row>
    <row r="286" spans="2:4">
      <c r="B286" s="198">
        <v>19</v>
      </c>
      <c r="C286" s="201" t="s">
        <v>704</v>
      </c>
      <c r="D286" s="95" t="s">
        <v>703</v>
      </c>
    </row>
    <row r="287" spans="2:4">
      <c r="B287" s="199"/>
      <c r="C287" s="202"/>
      <c r="D287" s="97" t="s">
        <v>1065</v>
      </c>
    </row>
    <row r="288" spans="2:4">
      <c r="B288" s="199"/>
      <c r="C288" s="202"/>
      <c r="D288" s="97" t="s">
        <v>1070</v>
      </c>
    </row>
    <row r="289" spans="2:4">
      <c r="B289" s="199"/>
      <c r="C289" s="202"/>
      <c r="D289" s="97" t="s">
        <v>705</v>
      </c>
    </row>
    <row r="290" spans="2:4">
      <c r="B290" s="199"/>
      <c r="C290" s="202"/>
      <c r="D290" s="100" t="s">
        <v>706</v>
      </c>
    </row>
    <row r="291" spans="2:4">
      <c r="B291" s="52"/>
      <c r="C291" s="44"/>
      <c r="D291" s="99"/>
    </row>
    <row r="292" spans="2:4">
      <c r="B292" s="198">
        <v>20</v>
      </c>
      <c r="C292" s="202" t="s">
        <v>709</v>
      </c>
      <c r="D292" s="95" t="s">
        <v>707</v>
      </c>
    </row>
    <row r="293" spans="2:4">
      <c r="B293" s="199"/>
      <c r="C293" s="202"/>
      <c r="D293" s="97" t="s">
        <v>710</v>
      </c>
    </row>
    <row r="294" spans="2:4">
      <c r="B294" s="199"/>
      <c r="C294" s="202"/>
      <c r="D294" s="97" t="s">
        <v>711</v>
      </c>
    </row>
    <row r="295" spans="2:4">
      <c r="B295" s="200"/>
      <c r="C295" s="203"/>
      <c r="D295" s="97" t="s">
        <v>712</v>
      </c>
    </row>
    <row r="296" spans="2:4">
      <c r="B296" s="52"/>
      <c r="C296" s="44"/>
      <c r="D296" s="99"/>
    </row>
    <row r="297" spans="2:4">
      <c r="B297" s="198">
        <v>21</v>
      </c>
      <c r="C297" s="202" t="s">
        <v>713</v>
      </c>
      <c r="D297" s="95" t="s">
        <v>708</v>
      </c>
    </row>
    <row r="298" spans="2:4">
      <c r="B298" s="199"/>
      <c r="C298" s="202"/>
      <c r="D298" s="97" t="s">
        <v>716</v>
      </c>
    </row>
    <row r="299" spans="2:4">
      <c r="B299" s="199"/>
      <c r="C299" s="202"/>
      <c r="D299" s="97" t="s">
        <v>715</v>
      </c>
    </row>
    <row r="300" spans="2:4">
      <c r="B300" s="199"/>
      <c r="C300" s="202"/>
      <c r="D300" s="97" t="s">
        <v>714</v>
      </c>
    </row>
    <row r="301" spans="2:4">
      <c r="B301" s="200"/>
      <c r="C301" s="203"/>
      <c r="D301" s="100" t="s">
        <v>717</v>
      </c>
    </row>
    <row r="302" spans="2:4">
      <c r="B302" s="52"/>
      <c r="C302" s="53"/>
      <c r="D302" s="99"/>
    </row>
    <row r="303" spans="2:4">
      <c r="B303" s="198" t="s">
        <v>288</v>
      </c>
      <c r="C303" s="201" t="s">
        <v>719</v>
      </c>
      <c r="D303" s="95" t="s">
        <v>718</v>
      </c>
    </row>
    <row r="304" spans="2:4">
      <c r="B304" s="199"/>
      <c r="C304" s="202"/>
      <c r="D304" s="97" t="s">
        <v>720</v>
      </c>
    </row>
    <row r="305" spans="2:4">
      <c r="B305" s="199"/>
      <c r="C305" s="202"/>
      <c r="D305" s="97" t="s">
        <v>722</v>
      </c>
    </row>
    <row r="306" spans="2:4">
      <c r="B306" s="199"/>
      <c r="C306" s="202"/>
      <c r="D306" s="97" t="s">
        <v>721</v>
      </c>
    </row>
    <row r="307" spans="2:4">
      <c r="B307" s="199"/>
      <c r="C307" s="202"/>
      <c r="D307" s="101" t="s">
        <v>723</v>
      </c>
    </row>
    <row r="308" spans="2:4">
      <c r="B308" s="52"/>
      <c r="C308" s="53"/>
      <c r="D308" s="99"/>
    </row>
    <row r="309" spans="2:4">
      <c r="B309" s="198">
        <v>22</v>
      </c>
      <c r="C309" s="201" t="s">
        <v>725</v>
      </c>
      <c r="D309" s="95" t="s">
        <v>724</v>
      </c>
    </row>
    <row r="310" spans="2:4">
      <c r="B310" s="199"/>
      <c r="C310" s="202"/>
      <c r="D310" s="97" t="s">
        <v>297</v>
      </c>
    </row>
    <row r="311" spans="2:4">
      <c r="B311" s="199"/>
      <c r="C311" s="202"/>
      <c r="D311" s="97" t="s">
        <v>298</v>
      </c>
    </row>
    <row r="312" spans="2:4">
      <c r="B312" s="199"/>
      <c r="C312" s="202"/>
      <c r="D312" s="97" t="s">
        <v>299</v>
      </c>
    </row>
    <row r="313" spans="2:4">
      <c r="B313" s="199"/>
      <c r="C313" s="202"/>
      <c r="D313" s="97" t="s">
        <v>300</v>
      </c>
    </row>
    <row r="314" spans="2:4">
      <c r="B314" s="200"/>
      <c r="C314" s="203"/>
      <c r="D314" s="97" t="s">
        <v>301</v>
      </c>
    </row>
    <row r="315" spans="2:4">
      <c r="B315" s="43"/>
      <c r="C315" s="44"/>
      <c r="D315" s="99"/>
    </row>
    <row r="316" spans="2:4">
      <c r="B316" s="198">
        <v>23</v>
      </c>
      <c r="C316" s="201" t="s">
        <v>726</v>
      </c>
      <c r="D316" s="95" t="s">
        <v>736</v>
      </c>
    </row>
    <row r="317" spans="2:4" ht="27.6">
      <c r="B317" s="199"/>
      <c r="C317" s="202"/>
      <c r="D317" s="101" t="s">
        <v>727</v>
      </c>
    </row>
    <row r="318" spans="2:4">
      <c r="B318" s="199"/>
      <c r="C318" s="202"/>
      <c r="D318" s="101" t="s">
        <v>728</v>
      </c>
    </row>
    <row r="319" spans="2:4">
      <c r="B319" s="199"/>
      <c r="C319" s="202"/>
      <c r="D319" s="101" t="s">
        <v>729</v>
      </c>
    </row>
    <row r="320" spans="2:4">
      <c r="B320" s="199"/>
      <c r="C320" s="202"/>
      <c r="D320" s="101" t="s">
        <v>730</v>
      </c>
    </row>
    <row r="321" spans="2:4">
      <c r="B321" s="199"/>
      <c r="C321" s="202"/>
      <c r="D321" s="101" t="s">
        <v>731</v>
      </c>
    </row>
    <row r="322" spans="2:4">
      <c r="B322" s="199"/>
      <c r="C322" s="202"/>
      <c r="D322" s="101" t="s">
        <v>1071</v>
      </c>
    </row>
    <row r="323" spans="2:4">
      <c r="B323" s="199"/>
      <c r="C323" s="202"/>
      <c r="D323" s="101" t="s">
        <v>732</v>
      </c>
    </row>
    <row r="324" spans="2:4">
      <c r="B324" s="199"/>
      <c r="C324" s="202"/>
      <c r="D324" s="101" t="s">
        <v>733</v>
      </c>
    </row>
    <row r="325" spans="2:4">
      <c r="B325" s="199"/>
      <c r="C325" s="202"/>
      <c r="D325" s="101" t="s">
        <v>734</v>
      </c>
    </row>
    <row r="326" spans="2:4">
      <c r="B326" s="200"/>
      <c r="C326" s="203"/>
      <c r="D326" s="100" t="s">
        <v>735</v>
      </c>
    </row>
    <row r="327" spans="2:4">
      <c r="B327" s="62"/>
      <c r="C327" s="63"/>
      <c r="D327" s="99"/>
    </row>
    <row r="328" spans="2:4">
      <c r="B328" s="198">
        <v>24</v>
      </c>
      <c r="C328" s="201" t="s">
        <v>740</v>
      </c>
      <c r="D328" s="95" t="s">
        <v>737</v>
      </c>
    </row>
    <row r="329" spans="2:4">
      <c r="B329" s="199"/>
      <c r="C329" s="202"/>
      <c r="D329" s="97" t="s">
        <v>738</v>
      </c>
    </row>
    <row r="330" spans="2:4">
      <c r="B330" s="200"/>
      <c r="C330" s="203"/>
      <c r="D330" s="97" t="s">
        <v>739</v>
      </c>
    </row>
    <row r="331" spans="2:4">
      <c r="B331" s="62"/>
      <c r="C331" s="63"/>
      <c r="D331" s="99"/>
    </row>
    <row r="332" spans="2:4">
      <c r="B332" s="198">
        <v>25</v>
      </c>
      <c r="C332" s="201" t="s">
        <v>741</v>
      </c>
      <c r="D332" s="95" t="s">
        <v>742</v>
      </c>
    </row>
    <row r="333" spans="2:4">
      <c r="B333" s="199"/>
      <c r="C333" s="202"/>
      <c r="D333" s="97" t="s">
        <v>320</v>
      </c>
    </row>
    <row r="334" spans="2:4">
      <c r="B334" s="199"/>
      <c r="C334" s="202"/>
      <c r="D334" s="97" t="s">
        <v>321</v>
      </c>
    </row>
    <row r="335" spans="2:4">
      <c r="B335" s="199"/>
      <c r="C335" s="202"/>
      <c r="D335" s="97" t="s">
        <v>322</v>
      </c>
    </row>
    <row r="336" spans="2:4">
      <c r="B336" s="199"/>
      <c r="C336" s="202"/>
      <c r="D336" s="101" t="s">
        <v>323</v>
      </c>
    </row>
    <row r="337" spans="2:4">
      <c r="B337" s="199"/>
      <c r="C337" s="202"/>
      <c r="D337" s="101" t="s">
        <v>324</v>
      </c>
    </row>
    <row r="338" spans="2:4">
      <c r="B338" s="200"/>
      <c r="C338" s="203"/>
      <c r="D338" s="101" t="s">
        <v>325</v>
      </c>
    </row>
    <row r="339" spans="2:4">
      <c r="B339" s="43"/>
      <c r="C339" s="44"/>
      <c r="D339" s="99"/>
    </row>
    <row r="340" spans="2:4">
      <c r="B340" s="198" t="s">
        <v>326</v>
      </c>
      <c r="C340" s="201" t="s">
        <v>744</v>
      </c>
      <c r="D340" s="95" t="s">
        <v>743</v>
      </c>
    </row>
    <row r="341" spans="2:4">
      <c r="B341" s="199"/>
      <c r="C341" s="202"/>
      <c r="D341" s="97" t="s">
        <v>329</v>
      </c>
    </row>
    <row r="342" spans="2:4">
      <c r="B342" s="199"/>
      <c r="C342" s="202"/>
      <c r="D342" s="97" t="s">
        <v>330</v>
      </c>
    </row>
    <row r="343" spans="2:4">
      <c r="B343" s="199"/>
      <c r="C343" s="202"/>
      <c r="D343" s="97" t="s">
        <v>331</v>
      </c>
    </row>
    <row r="344" spans="2:4">
      <c r="B344" s="199"/>
      <c r="C344" s="202"/>
      <c r="D344" s="101" t="s">
        <v>332</v>
      </c>
    </row>
    <row r="345" spans="2:4">
      <c r="B345" s="200"/>
      <c r="C345" s="203"/>
      <c r="D345" s="101" t="s">
        <v>333</v>
      </c>
    </row>
    <row r="346" spans="2:4">
      <c r="B346" s="43"/>
      <c r="C346" s="44"/>
      <c r="D346" s="99"/>
    </row>
    <row r="347" spans="2:4">
      <c r="B347" s="198">
        <v>26</v>
      </c>
      <c r="C347" s="201" t="s">
        <v>746</v>
      </c>
      <c r="D347" s="95" t="s">
        <v>745</v>
      </c>
    </row>
    <row r="348" spans="2:4">
      <c r="B348" s="199"/>
      <c r="C348" s="202"/>
      <c r="D348" s="101" t="s">
        <v>747</v>
      </c>
    </row>
    <row r="349" spans="2:4">
      <c r="B349" s="199"/>
      <c r="C349" s="202"/>
      <c r="D349" s="101" t="s">
        <v>1072</v>
      </c>
    </row>
    <row r="350" spans="2:4">
      <c r="B350" s="199"/>
      <c r="C350" s="202"/>
      <c r="D350" s="101" t="s">
        <v>751</v>
      </c>
    </row>
    <row r="351" spans="2:4">
      <c r="B351" s="199"/>
      <c r="C351" s="202"/>
      <c r="D351" s="101" t="s">
        <v>748</v>
      </c>
    </row>
    <row r="352" spans="2:4">
      <c r="B352" s="199"/>
      <c r="C352" s="202"/>
      <c r="D352" s="101" t="s">
        <v>749</v>
      </c>
    </row>
    <row r="353" spans="2:4">
      <c r="B353" s="199"/>
      <c r="C353" s="202"/>
      <c r="D353" s="100" t="s">
        <v>750</v>
      </c>
    </row>
    <row r="354" spans="2:4">
      <c r="B354" s="43"/>
      <c r="C354" s="44"/>
      <c r="D354" s="99"/>
    </row>
    <row r="355" spans="2:4" ht="33" customHeight="1">
      <c r="B355" s="58" t="s">
        <v>342</v>
      </c>
      <c r="C355" s="216" t="s">
        <v>1062</v>
      </c>
      <c r="D355" s="217"/>
    </row>
    <row r="356" spans="2:4">
      <c r="B356" s="43"/>
      <c r="C356" s="44"/>
      <c r="D356" s="99"/>
    </row>
    <row r="357" spans="2:4">
      <c r="B357" s="198">
        <v>27</v>
      </c>
      <c r="C357" s="201" t="s">
        <v>755</v>
      </c>
      <c r="D357" s="95" t="s">
        <v>754</v>
      </c>
    </row>
    <row r="358" spans="2:4">
      <c r="B358" s="199"/>
      <c r="C358" s="202"/>
      <c r="D358" s="97" t="s">
        <v>752</v>
      </c>
    </row>
    <row r="359" spans="2:4" ht="20.25" customHeight="1">
      <c r="B359" s="200"/>
      <c r="C359" s="203"/>
      <c r="D359" s="96" t="s">
        <v>753</v>
      </c>
    </row>
    <row r="360" spans="2:4">
      <c r="B360" s="62"/>
      <c r="C360" s="63"/>
      <c r="D360" s="99"/>
    </row>
    <row r="361" spans="2:4">
      <c r="B361" s="198">
        <v>28</v>
      </c>
      <c r="C361" s="201" t="s">
        <v>759</v>
      </c>
      <c r="D361" s="95" t="s">
        <v>756</v>
      </c>
    </row>
    <row r="362" spans="2:4">
      <c r="B362" s="199"/>
      <c r="C362" s="202"/>
      <c r="D362" s="97" t="s">
        <v>757</v>
      </c>
    </row>
    <row r="363" spans="2:4" ht="53.25" customHeight="1">
      <c r="B363" s="200"/>
      <c r="C363" s="203"/>
      <c r="D363" s="96" t="s">
        <v>758</v>
      </c>
    </row>
    <row r="364" spans="2:4">
      <c r="B364" s="62"/>
      <c r="C364" s="63"/>
      <c r="D364" s="99"/>
    </row>
    <row r="365" spans="2:4" ht="29.25" customHeight="1">
      <c r="B365" s="58" t="s">
        <v>352</v>
      </c>
      <c r="C365" s="216" t="s">
        <v>760</v>
      </c>
      <c r="D365" s="217"/>
    </row>
    <row r="366" spans="2:4">
      <c r="B366" s="43"/>
      <c r="C366" s="44"/>
      <c r="D366" s="99"/>
    </row>
    <row r="367" spans="2:4">
      <c r="B367" s="198">
        <v>29</v>
      </c>
      <c r="C367" s="201" t="s">
        <v>762</v>
      </c>
      <c r="D367" s="95" t="s">
        <v>761</v>
      </c>
    </row>
    <row r="368" spans="2:4">
      <c r="B368" s="199"/>
      <c r="C368" s="202"/>
      <c r="D368" s="101" t="s">
        <v>763</v>
      </c>
    </row>
    <row r="369" spans="2:4">
      <c r="B369" s="199"/>
      <c r="C369" s="202"/>
      <c r="D369" s="101" t="s">
        <v>764</v>
      </c>
    </row>
    <row r="370" spans="2:4">
      <c r="B370" s="199"/>
      <c r="C370" s="202"/>
      <c r="D370" s="101" t="s">
        <v>765</v>
      </c>
    </row>
    <row r="371" spans="2:4">
      <c r="B371" s="199"/>
      <c r="C371" s="202"/>
      <c r="D371" s="101" t="s">
        <v>766</v>
      </c>
    </row>
    <row r="372" spans="2:4">
      <c r="B372" s="199"/>
      <c r="C372" s="202"/>
      <c r="D372" s="101" t="s">
        <v>767</v>
      </c>
    </row>
    <row r="373" spans="2:4">
      <c r="B373" s="199"/>
      <c r="C373" s="202"/>
      <c r="D373" s="101" t="s">
        <v>768</v>
      </c>
    </row>
    <row r="374" spans="2:4">
      <c r="B374" s="199"/>
      <c r="C374" s="202"/>
      <c r="D374" s="101" t="s">
        <v>769</v>
      </c>
    </row>
    <row r="375" spans="2:4">
      <c r="B375" s="199"/>
      <c r="C375" s="202"/>
      <c r="D375" s="101" t="s">
        <v>770</v>
      </c>
    </row>
    <row r="376" spans="2:4">
      <c r="B376" s="199"/>
      <c r="C376" s="202"/>
      <c r="D376" s="101" t="s">
        <v>771</v>
      </c>
    </row>
    <row r="377" spans="2:4">
      <c r="B377" s="199"/>
      <c r="C377" s="202"/>
      <c r="D377" s="100" t="s">
        <v>772</v>
      </c>
    </row>
    <row r="378" spans="2:4">
      <c r="B378" s="43"/>
      <c r="C378" s="44"/>
      <c r="D378" s="99"/>
    </row>
    <row r="379" spans="2:4" ht="53.25" customHeight="1">
      <c r="B379" s="58" t="s">
        <v>365</v>
      </c>
      <c r="C379" s="216" t="s">
        <v>773</v>
      </c>
      <c r="D379" s="217"/>
    </row>
    <row r="380" spans="2:4" s="112" customFormat="1">
      <c r="B380" s="338" t="s">
        <v>367</v>
      </c>
      <c r="C380" s="340" t="s">
        <v>774</v>
      </c>
      <c r="D380" s="344"/>
    </row>
    <row r="381" spans="2:4" s="112" customFormat="1">
      <c r="B381" s="339"/>
      <c r="C381" s="341"/>
      <c r="D381" s="345"/>
    </row>
    <row r="382" spans="2:4">
      <c r="B382" s="198">
        <v>30</v>
      </c>
      <c r="C382" s="201" t="s">
        <v>784</v>
      </c>
      <c r="D382" s="95" t="s">
        <v>783</v>
      </c>
    </row>
    <row r="383" spans="2:4">
      <c r="B383" s="199"/>
      <c r="C383" s="202"/>
      <c r="D383" s="96" t="s">
        <v>775</v>
      </c>
    </row>
    <row r="384" spans="2:4">
      <c r="B384" s="199"/>
      <c r="C384" s="202"/>
      <c r="D384" s="97" t="s">
        <v>776</v>
      </c>
    </row>
    <row r="385" spans="2:4">
      <c r="B385" s="199"/>
      <c r="C385" s="202"/>
      <c r="D385" s="97" t="s">
        <v>777</v>
      </c>
    </row>
    <row r="386" spans="2:4">
      <c r="B386" s="199"/>
      <c r="C386" s="202"/>
      <c r="D386" s="97" t="s">
        <v>778</v>
      </c>
    </row>
    <row r="387" spans="2:4">
      <c r="B387" s="199"/>
      <c r="C387" s="202"/>
      <c r="D387" s="97" t="s">
        <v>779</v>
      </c>
    </row>
    <row r="388" spans="2:4">
      <c r="B388" s="199"/>
      <c r="C388" s="202"/>
      <c r="D388" s="97" t="s">
        <v>780</v>
      </c>
    </row>
    <row r="389" spans="2:4">
      <c r="B389" s="199"/>
      <c r="C389" s="202"/>
      <c r="D389" s="95" t="s">
        <v>781</v>
      </c>
    </row>
    <row r="390" spans="2:4">
      <c r="B390" s="199"/>
      <c r="C390" s="202"/>
      <c r="D390" s="96" t="s">
        <v>782</v>
      </c>
    </row>
    <row r="391" spans="2:4">
      <c r="B391" s="199"/>
      <c r="C391" s="202"/>
      <c r="D391" s="97" t="s">
        <v>776</v>
      </c>
    </row>
    <row r="392" spans="2:4">
      <c r="B392" s="199"/>
      <c r="C392" s="202"/>
      <c r="D392" s="97" t="s">
        <v>777</v>
      </c>
    </row>
    <row r="393" spans="2:4">
      <c r="B393" s="199"/>
      <c r="C393" s="202"/>
      <c r="D393" s="97" t="s">
        <v>778</v>
      </c>
    </row>
    <row r="394" spans="2:4">
      <c r="B394" s="199"/>
      <c r="C394" s="202"/>
      <c r="D394" s="97" t="s">
        <v>779</v>
      </c>
    </row>
    <row r="395" spans="2:4">
      <c r="B395" s="200"/>
      <c r="C395" s="203"/>
      <c r="D395" s="97" t="s">
        <v>780</v>
      </c>
    </row>
    <row r="396" spans="2:4">
      <c r="B396" s="43"/>
      <c r="C396" s="44"/>
      <c r="D396" s="99"/>
    </row>
    <row r="397" spans="2:4">
      <c r="B397" s="198">
        <v>31</v>
      </c>
      <c r="C397" s="201" t="s">
        <v>786</v>
      </c>
      <c r="D397" s="95" t="s">
        <v>790</v>
      </c>
    </row>
    <row r="398" spans="2:4">
      <c r="B398" s="199"/>
      <c r="C398" s="202"/>
      <c r="D398" s="96" t="s">
        <v>785</v>
      </c>
    </row>
    <row r="399" spans="2:4">
      <c r="B399" s="199"/>
      <c r="C399" s="202"/>
      <c r="D399" s="97" t="s">
        <v>787</v>
      </c>
    </row>
    <row r="400" spans="2:4">
      <c r="B400" s="199"/>
      <c r="C400" s="202"/>
      <c r="D400" s="97" t="s">
        <v>788</v>
      </c>
    </row>
    <row r="401" spans="2:4">
      <c r="B401" s="199"/>
      <c r="C401" s="202"/>
      <c r="D401" s="101" t="s">
        <v>789</v>
      </c>
    </row>
    <row r="402" spans="2:4">
      <c r="B402" s="50"/>
      <c r="C402" s="51"/>
      <c r="D402" s="100" t="s">
        <v>1073</v>
      </c>
    </row>
    <row r="403" spans="2:4">
      <c r="B403" s="43"/>
      <c r="C403" s="44"/>
      <c r="D403" s="99"/>
    </row>
    <row r="404" spans="2:4">
      <c r="B404" s="198" t="s">
        <v>384</v>
      </c>
      <c r="C404" s="201" t="s">
        <v>792</v>
      </c>
      <c r="D404" s="95" t="s">
        <v>791</v>
      </c>
    </row>
    <row r="405" spans="2:4" ht="27.6">
      <c r="B405" s="199"/>
      <c r="C405" s="202"/>
      <c r="D405" s="101" t="s">
        <v>793</v>
      </c>
    </row>
    <row r="406" spans="2:4" ht="27.6">
      <c r="B406" s="199"/>
      <c r="C406" s="202"/>
      <c r="D406" s="101" t="s">
        <v>794</v>
      </c>
    </row>
    <row r="407" spans="2:4">
      <c r="B407" s="199"/>
      <c r="C407" s="202"/>
      <c r="D407" s="101" t="s">
        <v>795</v>
      </c>
    </row>
    <row r="408" spans="2:4">
      <c r="B408" s="200"/>
      <c r="C408" s="203"/>
      <c r="D408" s="100" t="s">
        <v>796</v>
      </c>
    </row>
    <row r="409" spans="2:4">
      <c r="B409" s="52"/>
      <c r="C409" s="53"/>
      <c r="D409" s="99"/>
    </row>
    <row r="410" spans="2:4">
      <c r="B410" s="198" t="s">
        <v>390</v>
      </c>
      <c r="C410" s="201" t="s">
        <v>1063</v>
      </c>
      <c r="D410" s="95" t="s">
        <v>797</v>
      </c>
    </row>
    <row r="411" spans="2:4">
      <c r="B411" s="199"/>
      <c r="C411" s="202"/>
      <c r="D411" s="97" t="s">
        <v>798</v>
      </c>
    </row>
    <row r="412" spans="2:4">
      <c r="B412" s="199"/>
      <c r="C412" s="202"/>
      <c r="D412" s="97" t="s">
        <v>799</v>
      </c>
    </row>
    <row r="413" spans="2:4">
      <c r="B413" s="199"/>
      <c r="C413" s="202"/>
      <c r="D413" s="97" t="s">
        <v>800</v>
      </c>
    </row>
    <row r="414" spans="2:4" ht="39.75" customHeight="1">
      <c r="B414" s="199"/>
      <c r="C414" s="202"/>
      <c r="D414" s="100" t="s">
        <v>801</v>
      </c>
    </row>
    <row r="415" spans="2:4">
      <c r="B415" s="52"/>
      <c r="C415" s="53"/>
      <c r="D415" s="99"/>
    </row>
    <row r="416" spans="2:4">
      <c r="B416" s="198">
        <v>32</v>
      </c>
      <c r="C416" s="201" t="s">
        <v>973</v>
      </c>
      <c r="D416" s="95" t="s">
        <v>802</v>
      </c>
    </row>
    <row r="417" spans="2:4">
      <c r="B417" s="199"/>
      <c r="C417" s="202"/>
      <c r="D417" s="97" t="s">
        <v>803</v>
      </c>
    </row>
    <row r="418" spans="2:4" ht="115.5" customHeight="1">
      <c r="B418" s="200"/>
      <c r="C418" s="203"/>
      <c r="D418" s="96" t="s">
        <v>804</v>
      </c>
    </row>
    <row r="419" spans="2:4">
      <c r="B419" s="52"/>
      <c r="C419" s="53"/>
      <c r="D419" s="99"/>
    </row>
    <row r="420" spans="2:4">
      <c r="B420" s="198">
        <v>33</v>
      </c>
      <c r="C420" s="201" t="s">
        <v>812</v>
      </c>
      <c r="D420" s="95" t="s">
        <v>805</v>
      </c>
    </row>
    <row r="421" spans="2:4">
      <c r="B421" s="199"/>
      <c r="C421" s="202"/>
      <c r="D421" s="101" t="s">
        <v>813</v>
      </c>
    </row>
    <row r="422" spans="2:4">
      <c r="B422" s="199"/>
      <c r="C422" s="202"/>
      <c r="D422" s="101" t="s">
        <v>814</v>
      </c>
    </row>
    <row r="423" spans="2:4">
      <c r="B423" s="199"/>
      <c r="C423" s="202"/>
      <c r="D423" s="101" t="s">
        <v>815</v>
      </c>
    </row>
    <row r="424" spans="2:4">
      <c r="B424" s="199"/>
      <c r="C424" s="202"/>
      <c r="D424" s="101" t="s">
        <v>816</v>
      </c>
    </row>
    <row r="425" spans="2:4">
      <c r="B425" s="199"/>
      <c r="C425" s="202"/>
      <c r="D425" s="101" t="s">
        <v>818</v>
      </c>
    </row>
    <row r="426" spans="2:4">
      <c r="B426" s="200"/>
      <c r="C426" s="203"/>
      <c r="D426" s="100" t="s">
        <v>817</v>
      </c>
    </row>
    <row r="427" spans="2:4">
      <c r="B427" s="43"/>
      <c r="C427" s="44"/>
      <c r="D427" s="99"/>
    </row>
    <row r="428" spans="2:4">
      <c r="B428" s="198" t="s">
        <v>407</v>
      </c>
      <c r="C428" s="201" t="s">
        <v>819</v>
      </c>
      <c r="D428" s="95" t="s">
        <v>808</v>
      </c>
    </row>
    <row r="429" spans="2:4">
      <c r="B429" s="199"/>
      <c r="C429" s="202"/>
      <c r="D429" s="97" t="s">
        <v>806</v>
      </c>
    </row>
    <row r="430" spans="2:4">
      <c r="B430" s="200"/>
      <c r="C430" s="203"/>
      <c r="D430" s="97" t="s">
        <v>807</v>
      </c>
    </row>
    <row r="431" spans="2:4">
      <c r="B431" s="43"/>
      <c r="C431" s="44"/>
      <c r="D431" s="99"/>
    </row>
    <row r="432" spans="2:4">
      <c r="B432" s="198" t="s">
        <v>412</v>
      </c>
      <c r="C432" s="201" t="s">
        <v>820</v>
      </c>
      <c r="D432" s="95" t="s">
        <v>809</v>
      </c>
    </row>
    <row r="433" spans="2:4">
      <c r="B433" s="199"/>
      <c r="C433" s="202"/>
      <c r="D433" s="101" t="s">
        <v>822</v>
      </c>
    </row>
    <row r="434" spans="2:4">
      <c r="B434" s="199"/>
      <c r="C434" s="202"/>
      <c r="D434" s="101" t="s">
        <v>823</v>
      </c>
    </row>
    <row r="435" spans="2:4">
      <c r="B435" s="199"/>
      <c r="C435" s="202"/>
      <c r="D435" s="101" t="s">
        <v>825</v>
      </c>
    </row>
    <row r="436" spans="2:4">
      <c r="B436" s="200"/>
      <c r="C436" s="203"/>
      <c r="D436" s="101" t="s">
        <v>824</v>
      </c>
    </row>
    <row r="437" spans="2:4">
      <c r="B437" s="43"/>
      <c r="C437" s="44"/>
      <c r="D437" s="99"/>
    </row>
    <row r="438" spans="2:4">
      <c r="B438" s="198" t="s">
        <v>418</v>
      </c>
      <c r="C438" s="201" t="s">
        <v>972</v>
      </c>
      <c r="D438" s="95" t="s">
        <v>810</v>
      </c>
    </row>
    <row r="439" spans="2:4">
      <c r="B439" s="199"/>
      <c r="C439" s="202"/>
      <c r="D439" s="101" t="s">
        <v>829</v>
      </c>
    </row>
    <row r="440" spans="2:4">
      <c r="B440" s="199"/>
      <c r="C440" s="202"/>
      <c r="D440" s="101" t="s">
        <v>830</v>
      </c>
    </row>
    <row r="441" spans="2:4" ht="27.6">
      <c r="B441" s="199"/>
      <c r="C441" s="202"/>
      <c r="D441" s="101" t="s">
        <v>826</v>
      </c>
    </row>
    <row r="442" spans="2:4">
      <c r="B442" s="199"/>
      <c r="C442" s="202"/>
      <c r="D442" s="101" t="s">
        <v>831</v>
      </c>
    </row>
    <row r="443" spans="2:4">
      <c r="B443" s="199"/>
      <c r="C443" s="202"/>
      <c r="D443" s="101" t="s">
        <v>827</v>
      </c>
    </row>
    <row r="444" spans="2:4">
      <c r="B444" s="199"/>
      <c r="C444" s="202"/>
      <c r="D444" s="101" t="s">
        <v>828</v>
      </c>
    </row>
    <row r="445" spans="2:4">
      <c r="B445" s="199"/>
      <c r="C445" s="202"/>
      <c r="D445" s="101" t="s">
        <v>832</v>
      </c>
    </row>
    <row r="446" spans="2:4">
      <c r="B446" s="199"/>
      <c r="C446" s="202"/>
      <c r="D446" s="100" t="s">
        <v>833</v>
      </c>
    </row>
    <row r="447" spans="2:4">
      <c r="B447" s="52"/>
      <c r="C447" s="53"/>
      <c r="D447" s="99"/>
    </row>
    <row r="448" spans="2:4">
      <c r="B448" s="198">
        <v>34</v>
      </c>
      <c r="C448" s="201" t="s">
        <v>836</v>
      </c>
      <c r="D448" s="95" t="s">
        <v>811</v>
      </c>
    </row>
    <row r="449" spans="2:4">
      <c r="B449" s="199"/>
      <c r="C449" s="202"/>
      <c r="D449" s="97" t="s">
        <v>834</v>
      </c>
    </row>
    <row r="450" spans="2:4">
      <c r="B450" s="200"/>
      <c r="C450" s="203"/>
      <c r="D450" s="97" t="s">
        <v>835</v>
      </c>
    </row>
    <row r="451" spans="2:4">
      <c r="B451" s="52"/>
      <c r="C451" s="53"/>
      <c r="D451" s="99"/>
    </row>
    <row r="452" spans="2:4">
      <c r="B452" s="198" t="s">
        <v>432</v>
      </c>
      <c r="C452" s="201" t="s">
        <v>837</v>
      </c>
      <c r="D452" s="95" t="s">
        <v>847</v>
      </c>
    </row>
    <row r="453" spans="2:4">
      <c r="B453" s="199"/>
      <c r="C453" s="202"/>
      <c r="D453" s="101" t="s">
        <v>838</v>
      </c>
    </row>
    <row r="454" spans="2:4">
      <c r="B454" s="199"/>
      <c r="C454" s="202"/>
      <c r="D454" s="101" t="s">
        <v>839</v>
      </c>
    </row>
    <row r="455" spans="2:4">
      <c r="B455" s="199"/>
      <c r="C455" s="202"/>
      <c r="D455" s="101" t="s">
        <v>840</v>
      </c>
    </row>
    <row r="456" spans="2:4">
      <c r="B456" s="199"/>
      <c r="C456" s="202"/>
      <c r="D456" s="101" t="s">
        <v>846</v>
      </c>
    </row>
    <row r="457" spans="2:4">
      <c r="B457" s="199"/>
      <c r="C457" s="202"/>
      <c r="D457" s="101" t="s">
        <v>841</v>
      </c>
    </row>
    <row r="458" spans="2:4" ht="27.6">
      <c r="B458" s="199"/>
      <c r="C458" s="202"/>
      <c r="D458" s="101" t="s">
        <v>842</v>
      </c>
    </row>
    <row r="459" spans="2:4">
      <c r="B459" s="199"/>
      <c r="C459" s="202"/>
      <c r="D459" s="101" t="s">
        <v>843</v>
      </c>
    </row>
    <row r="460" spans="2:4">
      <c r="B460" s="199"/>
      <c r="C460" s="202"/>
      <c r="D460" s="101" t="s">
        <v>968</v>
      </c>
    </row>
    <row r="461" spans="2:4" ht="17.25" customHeight="1">
      <c r="B461" s="199"/>
      <c r="C461" s="202"/>
      <c r="D461" s="101" t="s">
        <v>844</v>
      </c>
    </row>
    <row r="462" spans="2:4">
      <c r="B462" s="200"/>
      <c r="C462" s="203"/>
      <c r="D462" s="100" t="s">
        <v>845</v>
      </c>
    </row>
    <row r="463" spans="2:4">
      <c r="B463" s="52"/>
      <c r="C463" s="53"/>
      <c r="D463" s="99"/>
    </row>
    <row r="464" spans="2:4">
      <c r="B464" s="198" t="s">
        <v>445</v>
      </c>
      <c r="C464" s="201" t="s">
        <v>849</v>
      </c>
      <c r="D464" s="95" t="s">
        <v>848</v>
      </c>
    </row>
    <row r="465" spans="2:4">
      <c r="B465" s="199"/>
      <c r="C465" s="202"/>
      <c r="D465" s="101" t="s">
        <v>850</v>
      </c>
    </row>
    <row r="466" spans="2:4">
      <c r="B466" s="199"/>
      <c r="C466" s="202"/>
      <c r="D466" s="101" t="s">
        <v>851</v>
      </c>
    </row>
    <row r="467" spans="2:4">
      <c r="B467" s="199"/>
      <c r="C467" s="202"/>
      <c r="D467" s="101" t="s">
        <v>853</v>
      </c>
    </row>
    <row r="468" spans="2:4">
      <c r="B468" s="200"/>
      <c r="C468" s="203"/>
      <c r="D468" s="100" t="s">
        <v>852</v>
      </c>
    </row>
    <row r="469" spans="2:4">
      <c r="B469" s="43"/>
      <c r="C469" s="44"/>
      <c r="D469" s="99"/>
    </row>
    <row r="470" spans="2:4">
      <c r="B470" s="198">
        <v>35</v>
      </c>
      <c r="C470" s="201" t="s">
        <v>942</v>
      </c>
      <c r="D470" s="194" t="s">
        <v>864</v>
      </c>
    </row>
    <row r="471" spans="2:4">
      <c r="B471" s="199"/>
      <c r="C471" s="202"/>
      <c r="D471" s="195" t="s">
        <v>854</v>
      </c>
    </row>
    <row r="472" spans="2:4" ht="48" customHeight="1">
      <c r="B472" s="200"/>
      <c r="C472" s="203"/>
      <c r="D472" s="100" t="s">
        <v>855</v>
      </c>
    </row>
    <row r="473" spans="2:4">
      <c r="B473" s="43"/>
      <c r="C473" s="44"/>
      <c r="D473" s="99"/>
    </row>
    <row r="474" spans="2:4">
      <c r="B474" s="198" t="s">
        <v>456</v>
      </c>
      <c r="C474" s="201" t="s">
        <v>856</v>
      </c>
      <c r="D474" s="95" t="s">
        <v>865</v>
      </c>
    </row>
    <row r="475" spans="2:4">
      <c r="B475" s="199"/>
      <c r="C475" s="202"/>
      <c r="D475" s="101" t="s">
        <v>857</v>
      </c>
    </row>
    <row r="476" spans="2:4">
      <c r="B476" s="199"/>
      <c r="C476" s="202"/>
      <c r="D476" s="101" t="s">
        <v>858</v>
      </c>
    </row>
    <row r="477" spans="2:4">
      <c r="B477" s="199"/>
      <c r="C477" s="202"/>
      <c r="D477" s="101" t="s">
        <v>859</v>
      </c>
    </row>
    <row r="478" spans="2:4">
      <c r="B478" s="199"/>
      <c r="C478" s="202"/>
      <c r="D478" s="101" t="s">
        <v>860</v>
      </c>
    </row>
    <row r="479" spans="2:4">
      <c r="B479" s="199"/>
      <c r="C479" s="202"/>
      <c r="D479" s="101" t="s">
        <v>861</v>
      </c>
    </row>
    <row r="480" spans="2:4">
      <c r="B480" s="199"/>
      <c r="C480" s="202"/>
      <c r="D480" s="101" t="s">
        <v>1125</v>
      </c>
    </row>
    <row r="481" spans="2:4">
      <c r="B481" s="200"/>
      <c r="C481" s="203"/>
      <c r="D481" s="101" t="s">
        <v>1126</v>
      </c>
    </row>
    <row r="482" spans="2:4">
      <c r="B482" s="52"/>
      <c r="C482" s="69"/>
      <c r="D482" s="113"/>
    </row>
    <row r="483" spans="2:4" ht="73.5" customHeight="1">
      <c r="B483" s="58" t="s">
        <v>464</v>
      </c>
      <c r="C483" s="216" t="s">
        <v>862</v>
      </c>
      <c r="D483" s="217"/>
    </row>
    <row r="484" spans="2:4" s="112" customFormat="1">
      <c r="B484" s="338" t="s">
        <v>466</v>
      </c>
      <c r="C484" s="340" t="s">
        <v>863</v>
      </c>
      <c r="D484" s="342"/>
    </row>
    <row r="485" spans="2:4" s="112" customFormat="1">
      <c r="B485" s="339"/>
      <c r="C485" s="341"/>
      <c r="D485" s="343"/>
    </row>
    <row r="486" spans="2:4">
      <c r="B486" s="198">
        <v>36</v>
      </c>
      <c r="C486" s="201" t="s">
        <v>969</v>
      </c>
      <c r="D486" s="95" t="s">
        <v>866</v>
      </c>
    </row>
    <row r="487" spans="2:4">
      <c r="B487" s="199"/>
      <c r="C487" s="202"/>
      <c r="D487" s="101" t="s">
        <v>870</v>
      </c>
    </row>
    <row r="488" spans="2:4">
      <c r="B488" s="199"/>
      <c r="C488" s="202"/>
      <c r="D488" s="101" t="s">
        <v>869</v>
      </c>
    </row>
    <row r="489" spans="2:4">
      <c r="B489" s="199"/>
      <c r="C489" s="202"/>
      <c r="D489" s="101" t="s">
        <v>872</v>
      </c>
    </row>
    <row r="490" spans="2:4">
      <c r="B490" s="199"/>
      <c r="C490" s="202"/>
      <c r="D490" s="101" t="s">
        <v>871</v>
      </c>
    </row>
    <row r="491" spans="2:4">
      <c r="B491" s="199"/>
      <c r="C491" s="203"/>
      <c r="D491" s="100" t="s">
        <v>868</v>
      </c>
    </row>
    <row r="492" spans="2:4" ht="14.4" thickBot="1">
      <c r="B492" s="52"/>
      <c r="C492" s="53"/>
      <c r="D492" s="114"/>
    </row>
    <row r="493" spans="2:4" ht="52.5" customHeight="1" thickBot="1">
      <c r="B493" s="183">
        <v>37</v>
      </c>
      <c r="C493" s="336" t="s">
        <v>867</v>
      </c>
      <c r="D493" s="337"/>
    </row>
  </sheetData>
  <sheetProtection algorithmName="SHA-512" hashValue="UYPkMcRDliBq3VdSKpcYDJRErtTSz6FEXeKad6gWHJLGYrolZh4XXU7W/VMY22FLuPw+hLwiG1ZF+60dTHneaQ==" saltValue="VQ4KSxm6URG31VMuybrL9g==" spinCount="100000" sheet="1" selectLockedCells="1"/>
  <mergeCells count="152">
    <mergeCell ref="B8:B12"/>
    <mergeCell ref="C8:C12"/>
    <mergeCell ref="B13:B28"/>
    <mergeCell ref="C13:C28"/>
    <mergeCell ref="B29:B34"/>
    <mergeCell ref="C29:C34"/>
    <mergeCell ref="B1:D1"/>
    <mergeCell ref="B5:B7"/>
    <mergeCell ref="B66:B79"/>
    <mergeCell ref="C66:C79"/>
    <mergeCell ref="B81:B86"/>
    <mergeCell ref="C81:C86"/>
    <mergeCell ref="B89:B96"/>
    <mergeCell ref="C89:C96"/>
    <mergeCell ref="B35:B37"/>
    <mergeCell ref="C35:C37"/>
    <mergeCell ref="C40:D40"/>
    <mergeCell ref="B41:B64"/>
    <mergeCell ref="C41:C64"/>
    <mergeCell ref="B107:B109"/>
    <mergeCell ref="C107:C109"/>
    <mergeCell ref="B111:B116"/>
    <mergeCell ref="C111:C116"/>
    <mergeCell ref="B118:B126"/>
    <mergeCell ref="C118:C126"/>
    <mergeCell ref="B97:B98"/>
    <mergeCell ref="C97:D98"/>
    <mergeCell ref="B99:B104"/>
    <mergeCell ref="C99:C104"/>
    <mergeCell ref="B105:B106"/>
    <mergeCell ref="C105:D106"/>
    <mergeCell ref="D171:D172"/>
    <mergeCell ref="B146:B149"/>
    <mergeCell ref="C146:C149"/>
    <mergeCell ref="B151:B156"/>
    <mergeCell ref="C151:C156"/>
    <mergeCell ref="B158:B163"/>
    <mergeCell ref="C158:C163"/>
    <mergeCell ref="B128:B130"/>
    <mergeCell ref="C128:C130"/>
    <mergeCell ref="B132:B135"/>
    <mergeCell ref="C132:C135"/>
    <mergeCell ref="B137:B144"/>
    <mergeCell ref="C137:C144"/>
    <mergeCell ref="B173:B177"/>
    <mergeCell ref="C173:C177"/>
    <mergeCell ref="B179:B181"/>
    <mergeCell ref="C179:C181"/>
    <mergeCell ref="B183:B188"/>
    <mergeCell ref="C183:C188"/>
    <mergeCell ref="B165:B170"/>
    <mergeCell ref="C165:C170"/>
    <mergeCell ref="B171:B172"/>
    <mergeCell ref="C171:C172"/>
    <mergeCell ref="B213:B223"/>
    <mergeCell ref="C213:C223"/>
    <mergeCell ref="B224:B225"/>
    <mergeCell ref="C224:C225"/>
    <mergeCell ref="D224:D225"/>
    <mergeCell ref="C190:D190"/>
    <mergeCell ref="B192:B195"/>
    <mergeCell ref="C192:C195"/>
    <mergeCell ref="B197:B205"/>
    <mergeCell ref="C197:C205"/>
    <mergeCell ref="B207:B211"/>
    <mergeCell ref="C207:C211"/>
    <mergeCell ref="B243:B244"/>
    <mergeCell ref="C243:C244"/>
    <mergeCell ref="D243:D244"/>
    <mergeCell ref="B245:B251"/>
    <mergeCell ref="C245:C251"/>
    <mergeCell ref="B226:B229"/>
    <mergeCell ref="C226:C229"/>
    <mergeCell ref="B231:B235"/>
    <mergeCell ref="C231:C235"/>
    <mergeCell ref="B237:B242"/>
    <mergeCell ref="C237:C242"/>
    <mergeCell ref="B278:B284"/>
    <mergeCell ref="C278:C284"/>
    <mergeCell ref="B286:B290"/>
    <mergeCell ref="C286:C290"/>
    <mergeCell ref="B292:B295"/>
    <mergeCell ref="C292:C295"/>
    <mergeCell ref="B253:B264"/>
    <mergeCell ref="C253:C264"/>
    <mergeCell ref="B266:B272"/>
    <mergeCell ref="C266:C272"/>
    <mergeCell ref="B274:B276"/>
    <mergeCell ref="C274:C276"/>
    <mergeCell ref="B316:B326"/>
    <mergeCell ref="C316:C326"/>
    <mergeCell ref="B328:B330"/>
    <mergeCell ref="C328:C330"/>
    <mergeCell ref="B332:B338"/>
    <mergeCell ref="C332:C338"/>
    <mergeCell ref="B297:B301"/>
    <mergeCell ref="C297:C301"/>
    <mergeCell ref="B303:B307"/>
    <mergeCell ref="C303:C307"/>
    <mergeCell ref="B309:B314"/>
    <mergeCell ref="C309:C314"/>
    <mergeCell ref="B361:B363"/>
    <mergeCell ref="C361:C363"/>
    <mergeCell ref="C365:D365"/>
    <mergeCell ref="B367:B377"/>
    <mergeCell ref="C367:C377"/>
    <mergeCell ref="C379:D379"/>
    <mergeCell ref="B340:B345"/>
    <mergeCell ref="C340:C345"/>
    <mergeCell ref="B347:B353"/>
    <mergeCell ref="C347:C353"/>
    <mergeCell ref="C355:D355"/>
    <mergeCell ref="B357:B359"/>
    <mergeCell ref="C357:C359"/>
    <mergeCell ref="B404:B408"/>
    <mergeCell ref="C404:C408"/>
    <mergeCell ref="B410:B414"/>
    <mergeCell ref="C410:C414"/>
    <mergeCell ref="B416:B418"/>
    <mergeCell ref="C416:C418"/>
    <mergeCell ref="B380:B381"/>
    <mergeCell ref="C380:C381"/>
    <mergeCell ref="D380:D381"/>
    <mergeCell ref="B382:B395"/>
    <mergeCell ref="C382:C395"/>
    <mergeCell ref="B397:B401"/>
    <mergeCell ref="C397:C401"/>
    <mergeCell ref="B438:B446"/>
    <mergeCell ref="C438:C446"/>
    <mergeCell ref="B448:B450"/>
    <mergeCell ref="C448:C450"/>
    <mergeCell ref="B452:B462"/>
    <mergeCell ref="C452:C462"/>
    <mergeCell ref="B420:B426"/>
    <mergeCell ref="C420:C426"/>
    <mergeCell ref="B428:B430"/>
    <mergeCell ref="C428:C430"/>
    <mergeCell ref="B432:B436"/>
    <mergeCell ref="C432:C436"/>
    <mergeCell ref="C493:D493"/>
    <mergeCell ref="C483:D483"/>
    <mergeCell ref="B484:B485"/>
    <mergeCell ref="C484:C485"/>
    <mergeCell ref="D484:D485"/>
    <mergeCell ref="B486:B491"/>
    <mergeCell ref="C486:C491"/>
    <mergeCell ref="B464:B468"/>
    <mergeCell ref="C464:C468"/>
    <mergeCell ref="B470:B472"/>
    <mergeCell ref="C470:C472"/>
    <mergeCell ref="B474:B481"/>
    <mergeCell ref="C474:C481"/>
  </mergeCells>
  <dataValidations count="3">
    <dataValidation allowBlank="1" showInputMessage="1" showErrorMessage="1" promptTitle="Alert" prompt="Please insert the number of Audit Committees to whom you sent the questionnaire." sqref="D4:D6" xr:uid="{A9C577C5-A9E4-41C7-88B8-F567CFC7AABA}"/>
    <dataValidation allowBlank="1" showInputMessage="1" showErrorMessage="1" prompt="Please insert the number of Audit Committees who replied to the questionnaire sent." sqref="D8:D12" xr:uid="{B4A79DB7-0AE5-4B81-9C15-D96DF687E975}"/>
    <dataValidation allowBlank="1" showInputMessage="1" showErrorMessage="1" promptTitle="Alert" prompt="Please insert the number of Audit Committees who replied to the questionnaire sent." sqref="D7" xr:uid="{C16AD262-A870-402B-BA4C-3C7BC25B95A8}"/>
  </dataValidations>
  <pageMargins left="0.70866141732283472" right="0.70866141732283472" top="0.74803149606299213" bottom="0.74803149606299213" header="0.31496062992125984" footer="0.31496062992125984"/>
  <pageSetup paperSize="9" scale="25"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696FA-AB49-4A3E-8AD6-6424A0A6F0B8}">
  <dimension ref="A1:F178"/>
  <sheetViews>
    <sheetView showGridLines="0" zoomScale="70" zoomScaleNormal="70" workbookViewId="0">
      <pane ySplit="1" topLeftCell="A2" activePane="bottomLeft" state="frozen"/>
      <selection activeCell="C1" sqref="C1"/>
      <selection pane="bottomLeft" activeCell="F78" sqref="F78"/>
    </sheetView>
  </sheetViews>
  <sheetFormatPr defaultColWidth="8.88671875" defaultRowHeight="14.4" outlineLevelCol="1"/>
  <cols>
    <col min="1" max="1" width="5.6640625" style="14" hidden="1" customWidth="1" outlineLevel="1"/>
    <col min="2" max="2" width="7.109375" style="14" hidden="1" customWidth="1" outlineLevel="1"/>
    <col min="3" max="3" width="5.6640625" style="14" hidden="1" customWidth="1" outlineLevel="1"/>
    <col min="4" max="4" width="91.6640625" style="16" customWidth="1" collapsed="1"/>
    <col min="5" max="5" width="25.33203125" style="16" customWidth="1"/>
    <col min="6" max="6" width="122.5546875" style="15" customWidth="1"/>
    <col min="7" max="16384" width="8.88671875" style="15"/>
  </cols>
  <sheetData>
    <row r="1" spans="1:6" s="179" customFormat="1">
      <c r="A1" s="119"/>
      <c r="B1" s="119"/>
      <c r="C1" s="119"/>
      <c r="D1" s="356" t="s">
        <v>940</v>
      </c>
      <c r="E1" s="357"/>
      <c r="F1" s="76" t="s">
        <v>941</v>
      </c>
    </row>
    <row r="2" spans="1:6">
      <c r="A2" s="14" t="str">
        <f>'AC Questionnaire'!A3</f>
        <v>1A</v>
      </c>
      <c r="D2" s="77" t="str">
        <f>VLOOKUP($A2,'AC Questionnaire'!$A:$G,3,0)</f>
        <v>Name of the entity</v>
      </c>
      <c r="E2" s="77"/>
      <c r="F2" s="77">
        <f>VLOOKUP($A2,'AC Questionnaire'!$A:$G,4,0)</f>
        <v>0</v>
      </c>
    </row>
    <row r="3" spans="1:6">
      <c r="A3" s="14" t="str">
        <f>'AC Questionnaire'!A4</f>
        <v>2A</v>
      </c>
      <c r="D3" s="77" t="str">
        <f>VLOOKUP($A3,'AC Questionnaire'!$A:$G,3,0)</f>
        <v>Reference period</v>
      </c>
      <c r="E3" s="77"/>
      <c r="F3" s="77">
        <f>VLOOKUP($A3,'AC Questionnaire'!$A:$G,4,0)</f>
        <v>0</v>
      </c>
    </row>
    <row r="4" spans="1:6">
      <c r="A4" s="14" t="str">
        <f>'AC Questionnaire'!A5</f>
        <v>3Aa</v>
      </c>
      <c r="D4" s="77" t="str">
        <f>VLOOKUP($A4,'AC Questionnaire'!$A:$G,3,0)</f>
        <v>Name of the audit committee chairman</v>
      </c>
      <c r="E4" s="77"/>
      <c r="F4" s="77">
        <f>VLOOKUP($A4,'AC Questionnaire'!$A:$G,4,0)</f>
        <v>0</v>
      </c>
    </row>
    <row r="5" spans="1:6">
      <c r="A5" s="14" t="str">
        <f>'AC Questionnaire'!A6</f>
        <v>3Ab</v>
      </c>
      <c r="D5" s="77" t="str">
        <f>VLOOKUP($A5,'AC Questionnaire'!$A:$G,3,0)</f>
        <v>E-mail of the audit committee chairman</v>
      </c>
      <c r="E5" s="77"/>
      <c r="F5" s="77">
        <f>VLOOKUP($A5,'AC Questionnaire'!$A:$G,4,0)</f>
        <v>0</v>
      </c>
    </row>
    <row r="6" spans="1:6">
      <c r="A6" s="14" t="str">
        <f>'AC Questionnaire'!A7</f>
        <v>3Ac</v>
      </c>
      <c r="D6" s="77" t="str">
        <f>VLOOKUP($A6,'AC Questionnaire'!$A:$G,3,0)</f>
        <v>Name of the person who completed this questionnaire</v>
      </c>
      <c r="E6" s="77"/>
      <c r="F6" s="77">
        <f>VLOOKUP($A6,'AC Questionnaire'!$A:$G,4,0)</f>
        <v>0</v>
      </c>
    </row>
    <row r="7" spans="1:6">
      <c r="A7" s="14" t="str">
        <f>'AC Questionnaire'!A8</f>
        <v>4A</v>
      </c>
      <c r="D7" s="77" t="str">
        <f>VLOOKUP($A7,'AC Questionnaire'!$A:$G,3,0)</f>
        <v>Number of employees of the Audit Committee entity</v>
      </c>
      <c r="E7" s="77"/>
      <c r="F7" s="77">
        <f>VLOOKUP($A7,'AC Questionnaire'!$A:$G,6,0)</f>
        <v>0</v>
      </c>
    </row>
    <row r="8" spans="1:6">
      <c r="A8" s="14" t="str">
        <f>'AC Questionnaire'!A13</f>
        <v>5A</v>
      </c>
      <c r="D8" s="77" t="str">
        <f>VLOOKUP($A8,'AC Questionnaire'!$A:$G,3,0)</f>
        <v>Main economic Activity of the Audit Committee entity</v>
      </c>
      <c r="E8" s="77"/>
      <c r="F8" s="77">
        <f>VLOOKUP($A8,'AC Questionnaire'!$A:$G,6,0)</f>
        <v>0</v>
      </c>
    </row>
    <row r="9" spans="1:6">
      <c r="A9" s="14" t="str">
        <f>'AC Questionnaire'!A29</f>
        <v>6A</v>
      </c>
      <c r="D9" s="77" t="str">
        <f>VLOOKUP($A9,'AC Questionnaire'!$A:$G,3,0)</f>
        <v>Total number of audit committee members</v>
      </c>
      <c r="E9" s="77"/>
      <c r="F9" s="77">
        <f>VLOOKUP($A9,'AC Questionnaire'!$A:$G,6,0)</f>
        <v>0</v>
      </c>
    </row>
    <row r="10" spans="1:6">
      <c r="A10" s="167" t="str">
        <f>'AC Questionnaire'!A35</f>
        <v>7A1</v>
      </c>
      <c r="B10" s="167" t="str">
        <f>'AC Questionnaire'!A35</f>
        <v>7A1</v>
      </c>
      <c r="C10" s="168">
        <f>VLOOKUP($B10,'AC Questionnaire'!$A:$G,5,0)</f>
        <v>0</v>
      </c>
      <c r="D10" s="358" t="str">
        <f>VLOOKUP($A10,'AC Questionnaire'!$A:$G,3,0)</f>
        <v>Audit committee members have relevant experience in the following:</v>
      </c>
      <c r="E10" s="171"/>
      <c r="F10" s="170" t="str">
        <f>IF(C10="x",VLOOKUP($B10,'AC Questionnaire'!$A:$G,4,0),"")</f>
        <v/>
      </c>
    </row>
    <row r="11" spans="1:6">
      <c r="A11" s="167"/>
      <c r="B11" s="167" t="str">
        <f>'AC Questionnaire'!A36</f>
        <v>7A2</v>
      </c>
      <c r="C11" s="168">
        <f>VLOOKUP($B11,'AC Questionnaire'!$A:$G,5,0)</f>
        <v>0</v>
      </c>
      <c r="D11" s="359"/>
      <c r="E11" s="171"/>
      <c r="F11" s="170" t="str">
        <f>IF(C11="x",VLOOKUP($B11,'AC Questionnaire'!$A:$G,4,0),"")</f>
        <v/>
      </c>
    </row>
    <row r="12" spans="1:6">
      <c r="A12" s="167"/>
      <c r="B12" s="167" t="str">
        <f>'AC Questionnaire'!A37</f>
        <v>7A3</v>
      </c>
      <c r="C12" s="168">
        <f>VLOOKUP($B12,'AC Questionnaire'!$A:$G,5,0)</f>
        <v>0</v>
      </c>
      <c r="D12" s="359"/>
      <c r="E12" s="171"/>
      <c r="F12" s="170" t="str">
        <f>IF(C12="x",VLOOKUP($B12,'AC Questionnaire'!$A:$G,4,0),"")</f>
        <v/>
      </c>
    </row>
    <row r="13" spans="1:6" ht="57.6" customHeight="1">
      <c r="A13" s="14" t="str">
        <f>'AC Questionnaire'!A41</f>
        <v>1Ia</v>
      </c>
      <c r="D13" s="361" t="str">
        <f>VLOOKUP($A13,'AC Questionnaire'!$A:$G,3,0)</f>
        <v>How many times during the reference period did the audit committee meet with the administrative body and/or supervisory body of the entity to communicate on its activities, issues and related recommendations in respect to the statutory audit? (Art 39.6a of AUD)                                                                                              (please use the comments box to provide further detail)</v>
      </c>
      <c r="E13" s="77" t="str">
        <f>VLOOKUP($A13,'AC Questionnaire'!$A:$G,4,0)</f>
        <v>1.0.a Total (Administrative Body)</v>
      </c>
      <c r="F13" s="77">
        <f>VLOOKUP($A13,'AC Questionnaire'!$A:$G,6,0)</f>
        <v>0</v>
      </c>
    </row>
    <row r="14" spans="1:6" ht="28.8">
      <c r="A14" s="14" t="str">
        <f>'AC Questionnaire'!A53</f>
        <v>1Ib</v>
      </c>
      <c r="D14" s="363"/>
      <c r="E14" s="77" t="str">
        <f>VLOOKUP($A14,'AC Questionnaire'!$A:$G,4,0)</f>
        <v>1.0.b Total (Supervisory Body)</v>
      </c>
      <c r="F14" s="77">
        <f>VLOOKUP($A14,'AC Questionnaire'!$A:$G,6,0)</f>
        <v>0</v>
      </c>
    </row>
    <row r="15" spans="1:6" ht="43.2" customHeight="1">
      <c r="A15" s="14" t="str">
        <f>'AC Questionnaire'!A66</f>
        <v>2Ia</v>
      </c>
      <c r="D15" s="361" t="str">
        <f>VLOOKUP($A15,'AC Questionnaire'!$A:$G,3,0)</f>
        <v>How did the audit committee communicate the outcome of the audit to the administrative and/or supervisory body of the entity? (Art 39.6.a of AUD)                                                                                                                                           (please use the comments box to provide further detail)</v>
      </c>
      <c r="E15" s="77" t="str">
        <f>VLOOKUP($A15,'AC Questionnaire'!$A:$G,4,0)</f>
        <v>2.0.a Total (Administrative Body)</v>
      </c>
      <c r="F15" s="77">
        <f>VLOOKUP($A15,'AC Questionnaire'!$A:$G,6,0)</f>
        <v>0</v>
      </c>
    </row>
    <row r="16" spans="1:6" ht="28.8">
      <c r="A16" s="14" t="str">
        <f>'AC Questionnaire'!A73</f>
        <v>2Ib</v>
      </c>
      <c r="D16" s="363"/>
      <c r="E16" s="77" t="str">
        <f>VLOOKUP($A16,'AC Questionnaire'!$A:$G,4,0)</f>
        <v>2.0.b Total (Supervisory Body)</v>
      </c>
      <c r="F16" s="77">
        <f>VLOOKUP($A16,'AC Questionnaire'!$A:$G,6,0)</f>
        <v>0</v>
      </c>
    </row>
    <row r="17" spans="1:6" ht="28.8">
      <c r="A17" s="14" t="str">
        <f>'AC Questionnaire'!A81</f>
        <v>3I</v>
      </c>
      <c r="D17" s="77" t="str">
        <f>VLOOKUP($A17,'AC Questionnaire'!$A:$G,3,0)</f>
        <v xml:space="preserve">During meetings with the administrative or supervisory body, how much time was spent (in total percentage of hours) on matters related to the outcome and monitoring of the audit? </v>
      </c>
      <c r="E17" s="77"/>
      <c r="F17" s="77">
        <f>VLOOKUP($A17,'AC Questionnaire'!$A:$G,6,0)</f>
        <v>0</v>
      </c>
    </row>
    <row r="18" spans="1:6">
      <c r="A18" s="167" t="str">
        <f>'AC Questionnaire'!A89</f>
        <v>4I</v>
      </c>
      <c r="B18" s="167" t="str">
        <f>'AC Questionnaire'!A90</f>
        <v>4I1</v>
      </c>
      <c r="C18" s="168">
        <f>VLOOKUP($B18,'AC Questionnaire'!$A:$G,5,0)</f>
        <v>0</v>
      </c>
      <c r="D18" s="359" t="str">
        <f>VLOOKUP($A18,'AC Questionnaire'!$A:$G,3,0)</f>
        <v>Did the audit committee provide input or recommendations to the administrative or supervisory body in respect of the following areas? 
(please use the comments box to provide further detail)</v>
      </c>
      <c r="E18" s="171"/>
      <c r="F18" s="170" t="str">
        <f>IF(C18="x",VLOOKUP($B18,'AC Questionnaire'!$A:$G,4,0),"")</f>
        <v/>
      </c>
    </row>
    <row r="19" spans="1:6">
      <c r="A19" s="167"/>
      <c r="B19" s="167" t="str">
        <f>'AC Questionnaire'!A91</f>
        <v>4I2</v>
      </c>
      <c r="C19" s="168">
        <f>VLOOKUP($B19,'AC Questionnaire'!$A:$G,5,0)</f>
        <v>0</v>
      </c>
      <c r="D19" s="359"/>
      <c r="E19" s="171"/>
      <c r="F19" s="170" t="str">
        <f>IF(C19="x",VLOOKUP($B19,'AC Questionnaire'!$A:$G,4,0),"")</f>
        <v/>
      </c>
    </row>
    <row r="20" spans="1:6">
      <c r="A20" s="167"/>
      <c r="B20" s="167" t="str">
        <f>'AC Questionnaire'!A92</f>
        <v>4I3</v>
      </c>
      <c r="C20" s="168">
        <f>VLOOKUP($B20,'AC Questionnaire'!$A:$G,5,0)</f>
        <v>0</v>
      </c>
      <c r="D20" s="359"/>
      <c r="E20" s="171"/>
      <c r="F20" s="170" t="str">
        <f>IF(C20="x",VLOOKUP($B20,'AC Questionnaire'!$A:$G,4,0),"")</f>
        <v/>
      </c>
    </row>
    <row r="21" spans="1:6">
      <c r="A21" s="167"/>
      <c r="B21" s="167" t="str">
        <f>'AC Questionnaire'!A93</f>
        <v>4I4</v>
      </c>
      <c r="C21" s="168">
        <f>VLOOKUP($B21,'AC Questionnaire'!$A:$G,5,0)</f>
        <v>0</v>
      </c>
      <c r="D21" s="359"/>
      <c r="E21" s="171"/>
      <c r="F21" s="170" t="str">
        <f>IF(C21="x",VLOOKUP($B21,'AC Questionnaire'!$A:$G,4,0),"")</f>
        <v/>
      </c>
    </row>
    <row r="22" spans="1:6">
      <c r="A22" s="167"/>
      <c r="B22" s="167" t="str">
        <f>'AC Questionnaire'!A94</f>
        <v>4I5</v>
      </c>
      <c r="C22" s="168">
        <f>VLOOKUP($B22,'AC Questionnaire'!$A:$G,5,0)</f>
        <v>0</v>
      </c>
      <c r="D22" s="359"/>
      <c r="E22" s="171"/>
      <c r="F22" s="170" t="str">
        <f>IF(C22="x",VLOOKUP($B22,'AC Questionnaire'!$A:$G,4,0),"")</f>
        <v/>
      </c>
    </row>
    <row r="23" spans="1:6">
      <c r="A23" s="167"/>
      <c r="B23" s="167" t="str">
        <f>'AC Questionnaire'!A95</f>
        <v>4I6</v>
      </c>
      <c r="C23" s="168">
        <f>VLOOKUP($B23,'AC Questionnaire'!$A:$G,5,0)</f>
        <v>0</v>
      </c>
      <c r="D23" s="359"/>
      <c r="E23" s="171"/>
      <c r="F23" s="170" t="str">
        <f>IF(C23="x",VLOOKUP($B23,'AC Questionnaire'!$A:$G,4,0),"")</f>
        <v/>
      </c>
    </row>
    <row r="24" spans="1:6">
      <c r="A24" s="167"/>
      <c r="B24" s="167" t="str">
        <f>'AC Questionnaire'!A96</f>
        <v>4I7</v>
      </c>
      <c r="C24" s="168">
        <f>VLOOKUP($B24,'AC Questionnaire'!$A:$G,5,0)</f>
        <v>0</v>
      </c>
      <c r="D24" s="360"/>
      <c r="E24" s="171"/>
      <c r="F24" s="170" t="str">
        <f>IF(C24="x",VLOOKUP($B24,'AC Questionnaire'!$A:$G,4,0),"")</f>
        <v/>
      </c>
    </row>
    <row r="25" spans="1:6">
      <c r="A25" s="167" t="str">
        <f>'AC Questionnaire'!A99</f>
        <v>5II</v>
      </c>
      <c r="B25" s="167" t="str">
        <f>'AC Questionnaire'!A100</f>
        <v>5II1</v>
      </c>
      <c r="C25" s="168">
        <f>VLOOKUP($B25,'AC Questionnaire'!$A:$G,5,0)</f>
        <v>0</v>
      </c>
      <c r="D25" s="359" t="str">
        <f>VLOOKUP($A25,'AC Questionnaire'!$A:$G,3,0)</f>
        <v>How did the audit committee monitor the independence of the statutory auditor(s)/audit firm during the reference period?  
(please use the comments box to provide further detail)</v>
      </c>
      <c r="E25" s="171"/>
      <c r="F25" s="170" t="str">
        <f>IF(C25="x",VLOOKUP($B25,'AC Questionnaire'!$A:$G,4,0),"")</f>
        <v/>
      </c>
    </row>
    <row r="26" spans="1:6">
      <c r="A26" s="167"/>
      <c r="B26" s="167" t="str">
        <f>'AC Questionnaire'!A101</f>
        <v>5II2</v>
      </c>
      <c r="C26" s="168">
        <f>VLOOKUP($B26,'AC Questionnaire'!$A:$G,5,0)</f>
        <v>0</v>
      </c>
      <c r="D26" s="359"/>
      <c r="E26" s="171"/>
      <c r="F26" s="170" t="str">
        <f>IF(C26="x",VLOOKUP($B26,'AC Questionnaire'!$A:$G,4,0),"")</f>
        <v/>
      </c>
    </row>
    <row r="27" spans="1:6">
      <c r="A27" s="167"/>
      <c r="B27" s="167" t="str">
        <f>'AC Questionnaire'!A102</f>
        <v>5II3</v>
      </c>
      <c r="C27" s="168">
        <f>VLOOKUP($B27,'AC Questionnaire'!$A:$G,5,0)</f>
        <v>0</v>
      </c>
      <c r="D27" s="359"/>
      <c r="E27" s="171"/>
      <c r="F27" s="170" t="str">
        <f>IF(C27="x",VLOOKUP($B27,'AC Questionnaire'!$A:$G,4,0),"")</f>
        <v/>
      </c>
    </row>
    <row r="28" spans="1:6">
      <c r="A28" s="167"/>
      <c r="B28" s="167" t="str">
        <f>'AC Questionnaire'!A103</f>
        <v>5II4</v>
      </c>
      <c r="C28" s="168">
        <f>VLOOKUP($B28,'AC Questionnaire'!$A:$G,5,0)</f>
        <v>0</v>
      </c>
      <c r="D28" s="359"/>
      <c r="E28" s="171"/>
      <c r="F28" s="170" t="str">
        <f>IF(C28="x",VLOOKUP($B28,'AC Questionnaire'!$A:$G,4,0),"")</f>
        <v/>
      </c>
    </row>
    <row r="29" spans="1:6">
      <c r="A29" s="167"/>
      <c r="B29" s="167" t="str">
        <f>'AC Questionnaire'!A104</f>
        <v>5II5</v>
      </c>
      <c r="C29" s="168">
        <f>VLOOKUP($B29,'AC Questionnaire'!$A:$G,5,0)</f>
        <v>0</v>
      </c>
      <c r="D29" s="360"/>
      <c r="E29" s="171"/>
      <c r="F29" s="170" t="str">
        <f>IF(C29="x",VLOOKUP($B29,'AC Questionnaire'!$A:$G,4,0),"")</f>
        <v/>
      </c>
    </row>
    <row r="30" spans="1:6" ht="43.2">
      <c r="A30" s="14" t="str">
        <f>'AC Questionnaire'!A107</f>
        <v>6II</v>
      </c>
      <c r="D30" s="77" t="str">
        <f>VLOOKUP($A30,'AC Questionnaire'!$A:$G,3,0)</f>
        <v>Did the audit committee set further criteria limiting the provision of non audit services that would be permissible under the EU Audit Regulation or local legislation? 
(please use the comments box to provide further detail)</v>
      </c>
      <c r="E30" s="77"/>
      <c r="F30" s="77">
        <f>VLOOKUP($A30,'AC Questionnaire'!$A:$G,6,0)</f>
        <v>0</v>
      </c>
    </row>
    <row r="31" spans="1:6" ht="43.2">
      <c r="A31" s="14" t="str">
        <f>'AC Questionnaire'!A111</f>
        <v>7II</v>
      </c>
      <c r="D31" s="77" t="str">
        <f>VLOOKUP($A31,'AC Questionnaire'!$A:$G,3,0)</f>
        <v>How many proposals did the statutory auditor(s)/audit firm (or any member of its network) submit to the entity, its parent or controlled undertakings, for the provision of non-audit services during the reference period? (Art 5.4 of AUR)</v>
      </c>
      <c r="E31" s="77"/>
      <c r="F31" s="78">
        <f>VLOOKUP($A31,'AC Questionnaire'!$A:$G,6,0)</f>
        <v>0</v>
      </c>
    </row>
    <row r="32" spans="1:6" ht="28.8">
      <c r="A32" s="14" t="str">
        <f>'AC Questionnaire'!A118</f>
        <v>7IIa</v>
      </c>
      <c r="D32" s="77" t="str">
        <f>VLOOKUP($A32,'AC Questionnaire'!$A:$G,3,0)</f>
        <v>Please indicate the total fees relating to the provision of the proposed non-audit services as a percentage of total statutory audit fees</v>
      </c>
      <c r="E32" s="77"/>
      <c r="F32" s="78">
        <f>VLOOKUP($A32,'AC Questionnaire'!$A:$G,6,0)</f>
        <v>0</v>
      </c>
    </row>
    <row r="33" spans="1:6">
      <c r="A33" s="14" t="str">
        <f>'AC Questionnaire'!A128</f>
        <v>8II</v>
      </c>
      <c r="D33" s="77" t="str">
        <f>VLOOKUP($A33,'AC Questionnaire'!$A:$G,3,0)</f>
        <v>Were all these proposals for non-audit services examined by the audit committee? (Art 5.4 of AUR)</v>
      </c>
      <c r="E33" s="77"/>
      <c r="F33" s="78">
        <f>VLOOKUP($A33,'AC Questionnaire'!$A:$G,6,0)</f>
        <v>0</v>
      </c>
    </row>
    <row r="34" spans="1:6" ht="28.8">
      <c r="A34" s="14" t="str">
        <f>'AC Questionnaire'!A132</f>
        <v>8IIa</v>
      </c>
      <c r="D34" s="77" t="str">
        <f>VLOOKUP($A34,'AC Questionnaire'!$A:$G,3,0)</f>
        <v>If no, why not?
(please use the comments box to provide further detail)</v>
      </c>
      <c r="E34" s="77"/>
      <c r="F34" s="78">
        <f>VLOOKUP($A34,'AC Questionnaire'!$A:$G,6,0)</f>
        <v>0</v>
      </c>
    </row>
    <row r="35" spans="1:6">
      <c r="A35" s="167" t="str">
        <f>'AC Questionnaire'!A137</f>
        <v>8IIb</v>
      </c>
      <c r="B35" s="167" t="str">
        <f>'AC Questionnaire'!A138</f>
        <v>8IIb1</v>
      </c>
      <c r="C35" s="168">
        <f>VLOOKUP($B35,'AC Questionnaire'!$A:$G,5,0)</f>
        <v>0</v>
      </c>
      <c r="D35" s="358" t="str">
        <f>VLOOKUP($A35,'AC Questionnaire'!$A:$G,3,0)</f>
        <v>If yes, how was the examination of the proposals for non-audit services organised?
(please use the comments box to provide further detail)</v>
      </c>
      <c r="E35" s="169"/>
      <c r="F35" s="170" t="str">
        <f>IF(C35="x",VLOOKUP($B35,'AC Questionnaire'!$A:$G,4,0),"")</f>
        <v/>
      </c>
    </row>
    <row r="36" spans="1:6">
      <c r="A36" s="167"/>
      <c r="B36" s="167" t="str">
        <f>'AC Questionnaire'!A139</f>
        <v>8IIb2</v>
      </c>
      <c r="C36" s="168">
        <f>VLOOKUP($B36,'AC Questionnaire'!$A:$G,5,0)</f>
        <v>0</v>
      </c>
      <c r="D36" s="359"/>
      <c r="E36" s="169"/>
      <c r="F36" s="170" t="str">
        <f>IF(C36="x",VLOOKUP($B36,'AC Questionnaire'!$A:$G,4,0),"")</f>
        <v/>
      </c>
    </row>
    <row r="37" spans="1:6">
      <c r="A37" s="167"/>
      <c r="B37" s="167" t="str">
        <f>'AC Questionnaire'!A140</f>
        <v>8IIb3</v>
      </c>
      <c r="C37" s="168">
        <f>VLOOKUP($B37,'AC Questionnaire'!$A:$G,5,0)</f>
        <v>0</v>
      </c>
      <c r="D37" s="359"/>
      <c r="E37" s="169"/>
      <c r="F37" s="170" t="str">
        <f>IF(C37="x",VLOOKUP($B37,'AC Questionnaire'!$A:$G,4,0),"")</f>
        <v/>
      </c>
    </row>
    <row r="38" spans="1:6">
      <c r="A38" s="167"/>
      <c r="B38" s="167" t="str">
        <f>'AC Questionnaire'!A141</f>
        <v>8IIb4</v>
      </c>
      <c r="C38" s="168">
        <f>VLOOKUP($B38,'AC Questionnaire'!$A:$G,5,0)</f>
        <v>0</v>
      </c>
      <c r="D38" s="359"/>
      <c r="E38" s="169"/>
      <c r="F38" s="170" t="str">
        <f>IF(C38="x",VLOOKUP($B38,'AC Questionnaire'!$A:$G,4,0),"")</f>
        <v/>
      </c>
    </row>
    <row r="39" spans="1:6">
      <c r="A39" s="167"/>
      <c r="B39" s="167" t="str">
        <f>'AC Questionnaire'!A142</f>
        <v>8IIb5</v>
      </c>
      <c r="C39" s="168">
        <f>VLOOKUP($B39,'AC Questionnaire'!$A:$G,5,0)</f>
        <v>0</v>
      </c>
      <c r="D39" s="359"/>
      <c r="E39" s="169"/>
      <c r="F39" s="170" t="str">
        <f>IF(C39="x",VLOOKUP($B39,'AC Questionnaire'!$A:$G,4,0),"")</f>
        <v/>
      </c>
    </row>
    <row r="40" spans="1:6">
      <c r="A40" s="167"/>
      <c r="B40" s="167" t="str">
        <f>'AC Questionnaire'!A143</f>
        <v>8IIb6</v>
      </c>
      <c r="C40" s="168">
        <f>VLOOKUP($B40,'AC Questionnaire'!$A:$G,5,0)</f>
        <v>0</v>
      </c>
      <c r="D40" s="359"/>
      <c r="E40" s="169"/>
      <c r="F40" s="170" t="str">
        <f>IF(C40="x",VLOOKUP($B40,'AC Questionnaire'!$A:$G,4,0),"")</f>
        <v/>
      </c>
    </row>
    <row r="41" spans="1:6">
      <c r="A41" s="167"/>
      <c r="B41" s="167" t="str">
        <f>'AC Questionnaire'!A144</f>
        <v>8IIb7</v>
      </c>
      <c r="C41" s="168">
        <f>VLOOKUP($B41,'AC Questionnaire'!$A:$G,5,0)</f>
        <v>0</v>
      </c>
      <c r="D41" s="360"/>
      <c r="E41" s="169"/>
      <c r="F41" s="170" t="str">
        <f>IF(C41="x",VLOOKUP($B41,'AC Questionnaire'!$A:$G,4,0),"")</f>
        <v/>
      </c>
    </row>
    <row r="42" spans="1:6" ht="43.2">
      <c r="A42" s="14" t="str">
        <f>'AC Questionnaire'!A146</f>
        <v>9II</v>
      </c>
      <c r="D42" s="77" t="str">
        <f>VLOOKUP($A42,'AC Questionnaire'!$A:$G,3,0)</f>
        <v>Did the audit committee withhold the approval of any of these proposals for non-audit services during the reference period? (Art 5.4 of AUR)?                                                                                                                                                  (please use the comments box to provide further detail)</v>
      </c>
      <c r="E42" s="77"/>
      <c r="F42" s="78">
        <f>VLOOKUP($A42,'AC Questionnaire'!$A:$G,6,0)</f>
        <v>0</v>
      </c>
    </row>
    <row r="43" spans="1:6" ht="28.8">
      <c r="A43" s="14" t="str">
        <f>'AC Questionnaire'!A151</f>
        <v>9IIa</v>
      </c>
      <c r="D43" s="77" t="str">
        <f>VLOOKUP($A43,'AC Questionnaire'!$A:$G,3,0)</f>
        <v>If yes, what proportion of the number of proposals for non-audit services (mentioned in Q7) did the audit committee withhold approval?</v>
      </c>
      <c r="E43" s="77"/>
      <c r="F43" s="78">
        <f>VLOOKUP($A43,'AC Questionnaire'!$A:$G,6,0)</f>
        <v>0</v>
      </c>
    </row>
    <row r="44" spans="1:6" ht="28.95" customHeight="1">
      <c r="A44" s="167" t="str">
        <f>'AC Questionnaire'!A158</f>
        <v>9IIb</v>
      </c>
      <c r="B44" s="167" t="str">
        <f>'AC Questionnaire'!A159</f>
        <v>9IIb1</v>
      </c>
      <c r="C44" s="168">
        <f>VLOOKUP($B44,'AC Questionnaire'!$A:$G,5,0)</f>
        <v>0</v>
      </c>
      <c r="D44" s="358" t="str">
        <f>VLOOKUP($A44,'AC Questionnaire'!$A:$G,3,0)</f>
        <v>What were the reasons for withholding approval?
(please use the comments box to provide further detail)</v>
      </c>
      <c r="E44" s="171"/>
      <c r="F44" s="170" t="str">
        <f>IF(C44="x",VLOOKUP($B44,'AC Questionnaire'!$A:$G,4,0),"")</f>
        <v/>
      </c>
    </row>
    <row r="45" spans="1:6">
      <c r="A45" s="167"/>
      <c r="B45" s="167" t="str">
        <f>'AC Questionnaire'!A160</f>
        <v>9IIb2</v>
      </c>
      <c r="C45" s="168">
        <f>VLOOKUP($B45,'AC Questionnaire'!$A:$G,5,0)</f>
        <v>0</v>
      </c>
      <c r="D45" s="359"/>
      <c r="E45" s="171"/>
      <c r="F45" s="170" t="str">
        <f>IF(C45="x",VLOOKUP($B45,'AC Questionnaire'!$A:$G,4,0),"")</f>
        <v/>
      </c>
    </row>
    <row r="46" spans="1:6">
      <c r="A46" s="167"/>
      <c r="B46" s="167" t="str">
        <f>'AC Questionnaire'!A161</f>
        <v>9IIb3</v>
      </c>
      <c r="C46" s="168">
        <f>VLOOKUP($B46,'AC Questionnaire'!$A:$G,5,0)</f>
        <v>0</v>
      </c>
      <c r="D46" s="359"/>
      <c r="E46" s="171"/>
      <c r="F46" s="170" t="str">
        <f>IF(C46="x",VLOOKUP($B46,'AC Questionnaire'!$A:$G,4,0),"")</f>
        <v/>
      </c>
    </row>
    <row r="47" spans="1:6">
      <c r="A47" s="167"/>
      <c r="B47" s="167" t="str">
        <f>'AC Questionnaire'!A162</f>
        <v>9IIb4</v>
      </c>
      <c r="C47" s="168">
        <f>VLOOKUP($B47,'AC Questionnaire'!$A:$G,5,0)</f>
        <v>0</v>
      </c>
      <c r="D47" s="359"/>
      <c r="E47" s="171"/>
      <c r="F47" s="170" t="str">
        <f>IF(C47="x",VLOOKUP($B47,'AC Questionnaire'!$A:$G,4,0),"")</f>
        <v/>
      </c>
    </row>
    <row r="48" spans="1:6">
      <c r="A48" s="167"/>
      <c r="B48" s="167" t="str">
        <f>'AC Questionnaire'!A163</f>
        <v>9IIb5</v>
      </c>
      <c r="C48" s="168">
        <f>VLOOKUP($B48,'AC Questionnaire'!$A:$G,5,0)</f>
        <v>0</v>
      </c>
      <c r="D48" s="360"/>
      <c r="E48" s="171"/>
      <c r="F48" s="170" t="str">
        <f>IF(C48="x",VLOOKUP($B48,'AC Questionnaire'!$A:$G,4,0),"")</f>
        <v/>
      </c>
    </row>
    <row r="49" spans="1:6">
      <c r="A49" s="167" t="str">
        <f>'AC Questionnaire'!A165</f>
        <v>10II</v>
      </c>
      <c r="B49" s="167" t="str">
        <f>'AC Questionnaire'!A166</f>
        <v>10II1</v>
      </c>
      <c r="C49" s="168">
        <f>VLOOKUP($B49,'AC Questionnaire'!$A:$G,5,0)</f>
        <v>0</v>
      </c>
      <c r="D49" s="358" t="str">
        <f>VLOOKUP($A49,'AC Questionnaire'!$A:$G,3,0)</f>
        <v>How did the audit committee oversee that the entity’s management ensured that the non-audit services provided by the statutory auditor(s) (or any member of its network) were consistent with the approved non-audit services (nature and fees)?                                                                                                                                                      (please use the comments box to provide further detail)</v>
      </c>
      <c r="E49" s="171"/>
      <c r="F49" s="170" t="str">
        <f>IF(C49="x",VLOOKUP($B49,'AC Questionnaire'!$A:$G,4,0),"")</f>
        <v/>
      </c>
    </row>
    <row r="50" spans="1:6">
      <c r="A50" s="167"/>
      <c r="B50" s="167" t="str">
        <f>'AC Questionnaire'!A167</f>
        <v>10II2</v>
      </c>
      <c r="C50" s="168">
        <f>VLOOKUP($B50,'AC Questionnaire'!$A:$G,5,0)</f>
        <v>0</v>
      </c>
      <c r="D50" s="359"/>
      <c r="E50" s="171"/>
      <c r="F50" s="170" t="str">
        <f>IF(C50="x",VLOOKUP($B50,'AC Questionnaire'!$A:$G,4,0),"")</f>
        <v/>
      </c>
    </row>
    <row r="51" spans="1:6">
      <c r="A51" s="167"/>
      <c r="B51" s="167" t="str">
        <f>'AC Questionnaire'!A168</f>
        <v>10II3</v>
      </c>
      <c r="C51" s="168">
        <f>VLOOKUP($B51,'AC Questionnaire'!$A:$G,5,0)</f>
        <v>0</v>
      </c>
      <c r="D51" s="359"/>
      <c r="E51" s="171"/>
      <c r="F51" s="170" t="str">
        <f>IF(C51="x",VLOOKUP($B51,'AC Questionnaire'!$A:$G,4,0),"")</f>
        <v/>
      </c>
    </row>
    <row r="52" spans="1:6">
      <c r="A52" s="167"/>
      <c r="B52" s="167" t="str">
        <f>'AC Questionnaire'!A169</f>
        <v>10II4</v>
      </c>
      <c r="C52" s="168">
        <f>VLOOKUP($B52,'AC Questionnaire'!$A:$G,5,0)</f>
        <v>0</v>
      </c>
      <c r="D52" s="359"/>
      <c r="E52" s="171"/>
      <c r="F52" s="170" t="str">
        <f>IF(C52="x",VLOOKUP($B52,'AC Questionnaire'!$A:$G,4,0),"")</f>
        <v/>
      </c>
    </row>
    <row r="53" spans="1:6">
      <c r="A53" s="167"/>
      <c r="B53" s="167" t="str">
        <f>'AC Questionnaire'!A170</f>
        <v>10II5</v>
      </c>
      <c r="C53" s="168">
        <f>VLOOKUP($B53,'AC Questionnaire'!$A:$G,5,0)</f>
        <v>0</v>
      </c>
      <c r="D53" s="360"/>
      <c r="E53" s="171"/>
      <c r="F53" s="170" t="str">
        <f>IF(C53="x",VLOOKUP($B53,'AC Questionnaire'!$A:$G,4,0),"")</f>
        <v/>
      </c>
    </row>
    <row r="54" spans="1:6">
      <c r="A54" s="167" t="str">
        <f>'AC Questionnaire'!A173</f>
        <v>11II</v>
      </c>
      <c r="B54" s="167" t="str">
        <f>'AC Questionnaire'!A174</f>
        <v>11II1</v>
      </c>
      <c r="C54" s="168">
        <f>VLOOKUP($B54,'AC Questionnaire'!$A:$G,5,0)</f>
        <v>0</v>
      </c>
      <c r="D54" s="358" t="str">
        <f>VLOOKUP($A54,'AC Questionnaire'!$A:$G,3,0)</f>
        <v>How did the audit committee monitor the amount of non-audit services related fees paid to the statutory auditor(s)/audit firm?
(Art. 4.2 of AUR)
(please use the comments box to provide further detail)</v>
      </c>
      <c r="E54" s="171"/>
      <c r="F54" s="170" t="str">
        <f>IF(C54="x",VLOOKUP($B54,'AC Questionnaire'!$A:$G,4,0),"")</f>
        <v/>
      </c>
    </row>
    <row r="55" spans="1:6">
      <c r="A55" s="167"/>
      <c r="B55" s="167" t="str">
        <f>'AC Questionnaire'!A175</f>
        <v>11II2</v>
      </c>
      <c r="C55" s="168">
        <f>VLOOKUP($B55,'AC Questionnaire'!$A:$G,5,0)</f>
        <v>0</v>
      </c>
      <c r="D55" s="359"/>
      <c r="E55" s="171"/>
      <c r="F55" s="170" t="str">
        <f>IF(C55="x",VLOOKUP($B55,'AC Questionnaire'!$A:$G,4,0),"")</f>
        <v/>
      </c>
    </row>
    <row r="56" spans="1:6">
      <c r="A56" s="167"/>
      <c r="B56" s="167" t="str">
        <f>'AC Questionnaire'!A176</f>
        <v>11II3</v>
      </c>
      <c r="C56" s="168">
        <f>VLOOKUP($B56,'AC Questionnaire'!$A:$G,5,0)</f>
        <v>0</v>
      </c>
      <c r="D56" s="359"/>
      <c r="E56" s="171"/>
      <c r="F56" s="170" t="str">
        <f>IF(C56="x",VLOOKUP($B56,'AC Questionnaire'!$A:$G,4,0),"")</f>
        <v/>
      </c>
    </row>
    <row r="57" spans="1:6">
      <c r="A57" s="167"/>
      <c r="B57" s="167" t="str">
        <f>'AC Questionnaire'!A177</f>
        <v>11II4</v>
      </c>
      <c r="C57" s="168">
        <f>VLOOKUP($B57,'AC Questionnaire'!$A:$G,5,0)</f>
        <v>0</v>
      </c>
      <c r="D57" s="360"/>
      <c r="E57" s="171"/>
      <c r="F57" s="170" t="str">
        <f>IF(C57="x",VLOOKUP($B57,'AC Questionnaire'!$A:$G,4,0),"")</f>
        <v/>
      </c>
    </row>
    <row r="58" spans="1:6" ht="43.2">
      <c r="A58" s="14" t="str">
        <f>'AC Questionnaire'!A179</f>
        <v>11IIa</v>
      </c>
      <c r="D58" s="77" t="str">
        <f>VLOOKUP($A58,'AC Questionnaire'!$A:$G,3,0)</f>
        <v>Where applicable, did the audit committee monitor the amount of non-audit services related fees paid to members of the networks to which the statutory auditors belong?                                                                                                                                                                                           (please use the comments box to provide further detail)</v>
      </c>
      <c r="E58" s="77"/>
      <c r="F58" s="78">
        <f>VLOOKUP($A58,'AC Questionnaire'!$A:$G,6,0)</f>
        <v>0</v>
      </c>
    </row>
    <row r="59" spans="1:6">
      <c r="A59" s="14" t="str">
        <f>'AC Questionnaire'!A183</f>
        <v>12II</v>
      </c>
      <c r="B59" s="14" t="str">
        <f>'AC Questionnaire'!A184</f>
        <v>12II1</v>
      </c>
      <c r="C59" s="120">
        <f>VLOOKUP($B59,'AC Questionnaire'!$A:$G,5,0)</f>
        <v>0</v>
      </c>
      <c r="D59" s="361" t="str">
        <f>VLOOKUP($A59,'AC Questionnaire'!$A:$G,3,0)</f>
        <v>Did the audit committee set a non-audit services fee cap lower than 70% for their monitoring, and if so, at what percentage? 
(please use the comments box to provide further detail)</v>
      </c>
      <c r="E59" s="364"/>
      <c r="F59" s="367">
        <f>VLOOKUP($A59,'AC Questionnaire'!$A:$G,6,0)</f>
        <v>0</v>
      </c>
    </row>
    <row r="60" spans="1:6">
      <c r="B60" s="14" t="str">
        <f>'AC Questionnaire'!A185</f>
        <v>12II2</v>
      </c>
      <c r="C60" s="120">
        <f>VLOOKUP($B60,'AC Questionnaire'!$A:$G,5,0)</f>
        <v>0</v>
      </c>
      <c r="D60" s="362"/>
      <c r="E60" s="365"/>
      <c r="F60" s="368"/>
    </row>
    <row r="61" spans="1:6">
      <c r="B61" s="14" t="str">
        <f>'AC Questionnaire'!A186</f>
        <v>12II3</v>
      </c>
      <c r="C61" s="120">
        <f>VLOOKUP($B61,'AC Questionnaire'!$A:$G,5,0)</f>
        <v>0</v>
      </c>
      <c r="D61" s="362"/>
      <c r="E61" s="365"/>
      <c r="F61" s="368"/>
    </row>
    <row r="62" spans="1:6">
      <c r="B62" s="14" t="str">
        <f>'AC Questionnaire'!A187</f>
        <v>12II4</v>
      </c>
      <c r="C62" s="120">
        <f>VLOOKUP($B62,'AC Questionnaire'!$A:$G,5,0)</f>
        <v>0</v>
      </c>
      <c r="D62" s="362"/>
      <c r="E62" s="365"/>
      <c r="F62" s="368"/>
    </row>
    <row r="63" spans="1:6">
      <c r="B63" s="14" t="str">
        <f>'AC Questionnaire'!A188</f>
        <v>12II5</v>
      </c>
      <c r="C63" s="120">
        <f>VLOOKUP($B63,'AC Questionnaire'!$A:$G,5,0)</f>
        <v>0</v>
      </c>
      <c r="D63" s="363"/>
      <c r="E63" s="366"/>
      <c r="F63" s="369"/>
    </row>
    <row r="64" spans="1:6" ht="43.2">
      <c r="A64" s="14" t="str">
        <f>'AC Questionnaire'!A192</f>
        <v>13II</v>
      </c>
      <c r="D64" s="77" t="str">
        <f>VLOOKUP($A64,'AC Questionnaire'!$A:$G,3,0)</f>
        <v>Did the audit committee perform a review of the calculation made by the entity in relation with the permitted non-audit services fee cap of 70% in the reference period of the survey?
(please use the comments box to provide further detail)</v>
      </c>
      <c r="E64" s="77"/>
      <c r="F64" s="78">
        <f>VLOOKUP($A64,'AC Questionnaire'!$A:$G,6,0)</f>
        <v>0</v>
      </c>
    </row>
    <row r="65" spans="1:6">
      <c r="A65" s="167" t="str">
        <f>'AC Questionnaire'!A197</f>
        <v>13IIa</v>
      </c>
      <c r="B65" s="167" t="str">
        <f>'AC Questionnaire'!A198</f>
        <v>13IIa1</v>
      </c>
      <c r="C65" s="168">
        <f>VLOOKUP($B65,'AC Questionnaire'!$A:$G,5,0)</f>
        <v>0</v>
      </c>
      <c r="D65" s="358" t="str">
        <f>VLOOKUP($A65,'AC Questionnaire'!$A:$G,3,0)</f>
        <v xml:space="preserve">If yes, how did the audit committee assess the completeness and accuracy of the data used for this calculation in the reference period of the survey?
(please use the comments box to provide further detail)
</v>
      </c>
      <c r="E65" s="171"/>
      <c r="F65" s="170" t="str">
        <f>IF(C65="x",VLOOKUP($B65,'AC Questionnaire'!$A:$G,4,0),"")</f>
        <v/>
      </c>
    </row>
    <row r="66" spans="1:6">
      <c r="A66" s="167"/>
      <c r="B66" s="167" t="str">
        <f>'AC Questionnaire'!A199</f>
        <v>13IIa2</v>
      </c>
      <c r="C66" s="168">
        <f>VLOOKUP($B66,'AC Questionnaire'!$A:$G,5,0)</f>
        <v>0</v>
      </c>
      <c r="D66" s="359"/>
      <c r="E66" s="171"/>
      <c r="F66" s="170" t="str">
        <f>IF(C66="x",VLOOKUP($B66,'AC Questionnaire'!$A:$G,4,0),"")</f>
        <v/>
      </c>
    </row>
    <row r="67" spans="1:6">
      <c r="A67" s="167"/>
      <c r="B67" s="167" t="str">
        <f>'AC Questionnaire'!A200</f>
        <v>13IIa3</v>
      </c>
      <c r="C67" s="168">
        <f>VLOOKUP($B67,'AC Questionnaire'!$A:$G,5,0)</f>
        <v>0</v>
      </c>
      <c r="D67" s="359"/>
      <c r="E67" s="171"/>
      <c r="F67" s="170" t="str">
        <f>IF(C67="x",VLOOKUP($B67,'AC Questionnaire'!$A:$G,4,0),"")</f>
        <v/>
      </c>
    </row>
    <row r="68" spans="1:6">
      <c r="A68" s="167"/>
      <c r="B68" s="167" t="str">
        <f>'AC Questionnaire'!A201</f>
        <v>13IIa4</v>
      </c>
      <c r="C68" s="168">
        <f>VLOOKUP($B68,'AC Questionnaire'!$A:$G,5,0)</f>
        <v>0</v>
      </c>
      <c r="D68" s="359"/>
      <c r="E68" s="171"/>
      <c r="F68" s="170" t="str">
        <f>IF(C68="x",VLOOKUP($B68,'AC Questionnaire'!$A:$G,4,0),"")</f>
        <v/>
      </c>
    </row>
    <row r="69" spans="1:6">
      <c r="A69" s="167"/>
      <c r="B69" s="167" t="str">
        <f>'AC Questionnaire'!A202</f>
        <v>13IIa5</v>
      </c>
      <c r="C69" s="168">
        <f>VLOOKUP($B69,'AC Questionnaire'!$A:$G,5,0)</f>
        <v>0</v>
      </c>
      <c r="D69" s="359"/>
      <c r="E69" s="171"/>
      <c r="F69" s="170" t="str">
        <f>IF(C69="x",VLOOKUP($B69,'AC Questionnaire'!$A:$G,4,0),"")</f>
        <v/>
      </c>
    </row>
    <row r="70" spans="1:6">
      <c r="A70" s="167"/>
      <c r="B70" s="167" t="str">
        <f>'AC Questionnaire'!A203</f>
        <v>13IIa6</v>
      </c>
      <c r="C70" s="168">
        <f>VLOOKUP($B70,'AC Questionnaire'!$A:$G,5,0)</f>
        <v>0</v>
      </c>
      <c r="D70" s="359"/>
      <c r="E70" s="171"/>
      <c r="F70" s="170" t="str">
        <f>IF(C70="x",VLOOKUP($B70,'AC Questionnaire'!$A:$G,4,0),"")</f>
        <v/>
      </c>
    </row>
    <row r="71" spans="1:6">
      <c r="A71" s="167"/>
      <c r="B71" s="167" t="str">
        <f>'AC Questionnaire'!A204</f>
        <v>13IIa7</v>
      </c>
      <c r="C71" s="168">
        <f>VLOOKUP($B71,'AC Questionnaire'!$A:$G,5,0)</f>
        <v>0</v>
      </c>
      <c r="D71" s="359"/>
      <c r="E71" s="171"/>
      <c r="F71" s="170" t="str">
        <f>IF(C71="x",VLOOKUP($B71,'AC Questionnaire'!$A:$G,4,0),"")</f>
        <v/>
      </c>
    </row>
    <row r="72" spans="1:6">
      <c r="A72" s="167"/>
      <c r="B72" s="167" t="str">
        <f>'AC Questionnaire'!A205</f>
        <v>13IIa8</v>
      </c>
      <c r="C72" s="168">
        <f>VLOOKUP($B72,'AC Questionnaire'!$A:$G,5,0)</f>
        <v>0</v>
      </c>
      <c r="D72" s="360"/>
      <c r="E72" s="171"/>
      <c r="F72" s="170" t="str">
        <f>IF(C72="x",VLOOKUP($B72,'AC Questionnaire'!$A:$G,4,0),"")</f>
        <v/>
      </c>
    </row>
    <row r="73" spans="1:6" ht="43.2">
      <c r="A73" s="14" t="str">
        <f>'AC Questionnaire'!A207</f>
        <v>13IIb</v>
      </c>
      <c r="D73" s="77" t="str">
        <f>VLOOKUP($A73,'AC Questionnaire'!$A:$G,3,0)</f>
        <v>At what level is the audit committee monitoring the calculations made by the entity to ensure compliance with non-audit services fee cap in the reference period of the survey?                                                                                                                            (please use the comments box to provide further detail)</v>
      </c>
      <c r="E73" s="77"/>
      <c r="F73" s="78">
        <f>VLOOKUP($A73,'AC Questionnaire'!$A:$G,6,0)</f>
        <v>0</v>
      </c>
    </row>
    <row r="74" spans="1:6" ht="28.8">
      <c r="A74" s="14" t="str">
        <f>'AC Questionnaire'!A213</f>
        <v>13IIc</v>
      </c>
      <c r="D74" s="77" t="str">
        <f>VLOOKUP($A74,'AC Questionnaire'!$A:$G,3,0)</f>
        <v>What was the level of non-audit services fee cap reached by the statutory auditor(s)/audit firm in the last calculation during the reference period of the survey?</v>
      </c>
      <c r="E74" s="77"/>
      <c r="F74" s="78">
        <f>VLOOKUP($A74,'AC Questionnaire'!$A:$G,6,0)</f>
        <v>0</v>
      </c>
    </row>
    <row r="75" spans="1:6" ht="72">
      <c r="A75" s="14" t="str">
        <f>'AC Questionnaire'!A226</f>
        <v>14III</v>
      </c>
      <c r="D75" s="77" t="str">
        <f>VLOOKUP($A75,'AC Questionnaire'!$A:$G,3,0)</f>
        <v xml:space="preserve">Did either of the following occur during the reference period:
- appointment of (a) new statutory auditor(s)/audit firm or
- reappointment of the previous statutory auditor(s)/audit firm after a tendering process was performed?
 (Art 16.3 of AUR)?
</v>
      </c>
      <c r="E75" s="77"/>
      <c r="F75" s="78">
        <f>VLOOKUP($A75,'AC Questionnaire'!$A:$G,6,0)</f>
        <v>0</v>
      </c>
    </row>
    <row r="76" spans="1:6" ht="28.8">
      <c r="A76" s="14" t="str">
        <f>'AC Questionnaire'!A231</f>
        <v>14IIIa</v>
      </c>
      <c r="D76" s="77" t="str">
        <f>VLOOKUP($A76,'AC Questionnaire'!$A:$G,3,0)</f>
        <v>Why did the entity commence an auditor selection process?                          
(please use the comments box to provide further detail)</v>
      </c>
      <c r="E76" s="77"/>
      <c r="F76" s="78">
        <f>VLOOKUP($A76,'AC Questionnaire'!$A:$G,6,0)</f>
        <v>0</v>
      </c>
    </row>
    <row r="77" spans="1:6">
      <c r="A77" s="14" t="str">
        <f>'AC Questionnaire'!A237</f>
        <v>14IIIb</v>
      </c>
      <c r="D77" s="77" t="str">
        <f>VLOOKUP($A77,'AC Questionnaire'!$A:$G,3,0)</f>
        <v>If a new statutory auditor(s)/audit firm was appointed how long had the previous auditor been in place?</v>
      </c>
      <c r="E77" s="77"/>
      <c r="F77" s="78">
        <f>VLOOKUP($A77,'AC Questionnaire'!$A:$G,6,0)</f>
        <v>0</v>
      </c>
    </row>
    <row r="78" spans="1:6" ht="43.2">
      <c r="A78" s="14" t="str">
        <f>'AC Questionnaire'!A245</f>
        <v>15III</v>
      </c>
      <c r="D78" s="77" t="str">
        <f>VLOOKUP($A78,'AC Questionnaire'!$A:$G,3,0)</f>
        <v>If a tendering process was performed in the reference period, how long before the appointment of the new statutory auditor(s)/audit firm or reappointment of the previous statutory auditor(s)/audit firm has the AC started the tendering process?</v>
      </c>
      <c r="E78" s="77"/>
      <c r="F78" s="78">
        <f>VLOOKUP($A78,'AC Questionnaire'!$A:$G,6,0)</f>
        <v>0</v>
      </c>
    </row>
    <row r="79" spans="1:6">
      <c r="A79" s="167" t="str">
        <f>'AC Questionnaire'!A253</f>
        <v>16III</v>
      </c>
      <c r="B79" s="167" t="str">
        <f>'AC Questionnaire'!A254</f>
        <v>16III1</v>
      </c>
      <c r="C79" s="168">
        <f>VLOOKUP($B79,'AC Questionnaire'!$A:$G,5,0)</f>
        <v>0</v>
      </c>
      <c r="D79" s="358" t="str">
        <f>VLOOKUP($A79,'AC Questionnaire'!$A:$G,3,0)</f>
        <v>What tasks did the audit committee undertake as part of the selection procedure? 
(Art 16.3 of AUR)
(please use the comments box to provide further detail)</v>
      </c>
      <c r="E79" s="171"/>
      <c r="F79" s="170" t="str">
        <f>IF(C79="x",VLOOKUP($B79,'AC Questionnaire'!$A:$G,4,0),"")</f>
        <v/>
      </c>
    </row>
    <row r="80" spans="1:6">
      <c r="A80" s="167"/>
      <c r="B80" s="167" t="str">
        <f>'AC Questionnaire'!A255</f>
        <v>16III2</v>
      </c>
      <c r="C80" s="168">
        <f>VLOOKUP($B80,'AC Questionnaire'!$A:$G,5,0)</f>
        <v>0</v>
      </c>
      <c r="D80" s="359"/>
      <c r="E80" s="171"/>
      <c r="F80" s="170" t="str">
        <f>IF(C80="x",VLOOKUP($B80,'AC Questionnaire'!$A:$G,4,0),"")</f>
        <v/>
      </c>
    </row>
    <row r="81" spans="1:6">
      <c r="A81" s="167"/>
      <c r="B81" s="167" t="str">
        <f>'AC Questionnaire'!A256</f>
        <v>16III3</v>
      </c>
      <c r="C81" s="168">
        <f>VLOOKUP($B81,'AC Questionnaire'!$A:$G,5,0)</f>
        <v>0</v>
      </c>
      <c r="D81" s="359"/>
      <c r="E81" s="171"/>
      <c r="F81" s="170" t="str">
        <f>IF(C81="x",VLOOKUP($B81,'AC Questionnaire'!$A:$G,4,0),"")</f>
        <v/>
      </c>
    </row>
    <row r="82" spans="1:6">
      <c r="A82" s="167"/>
      <c r="B82" s="167" t="str">
        <f>'AC Questionnaire'!A257</f>
        <v>16III4</v>
      </c>
      <c r="C82" s="168">
        <f>VLOOKUP($B82,'AC Questionnaire'!$A:$G,5,0)</f>
        <v>0</v>
      </c>
      <c r="D82" s="359"/>
      <c r="E82" s="171"/>
      <c r="F82" s="170" t="str">
        <f>IF(C82="x",VLOOKUP($B82,'AC Questionnaire'!$A:$G,4,0),"")</f>
        <v/>
      </c>
    </row>
    <row r="83" spans="1:6">
      <c r="A83" s="167"/>
      <c r="B83" s="167" t="str">
        <f>'AC Questionnaire'!A258</f>
        <v>16III5</v>
      </c>
      <c r="C83" s="168">
        <f>VLOOKUP($B83,'AC Questionnaire'!$A:$G,5,0)</f>
        <v>0</v>
      </c>
      <c r="D83" s="359"/>
      <c r="E83" s="171"/>
      <c r="F83" s="170" t="str">
        <f>IF(C83="x",VLOOKUP($B83,'AC Questionnaire'!$A:$G,4,0),"")</f>
        <v/>
      </c>
    </row>
    <row r="84" spans="1:6">
      <c r="A84" s="167"/>
      <c r="B84" s="167" t="str">
        <f>'AC Questionnaire'!A259</f>
        <v>16III6</v>
      </c>
      <c r="C84" s="168">
        <f>VLOOKUP($B84,'AC Questionnaire'!$A:$G,5,0)</f>
        <v>0</v>
      </c>
      <c r="D84" s="359"/>
      <c r="E84" s="171"/>
      <c r="F84" s="170" t="str">
        <f>IF(C84="x",VLOOKUP($B84,'AC Questionnaire'!$A:$G,4,0),"")</f>
        <v/>
      </c>
    </row>
    <row r="85" spans="1:6">
      <c r="A85" s="167"/>
      <c r="B85" s="167" t="str">
        <f>'AC Questionnaire'!A260</f>
        <v>16III7</v>
      </c>
      <c r="C85" s="168">
        <f>VLOOKUP($B85,'AC Questionnaire'!$A:$G,5,0)</f>
        <v>0</v>
      </c>
      <c r="D85" s="359"/>
      <c r="E85" s="171"/>
      <c r="F85" s="170" t="str">
        <f>IF(C85="x",VLOOKUP($B85,'AC Questionnaire'!$A:$G,4,0),"")</f>
        <v/>
      </c>
    </row>
    <row r="86" spans="1:6">
      <c r="A86" s="167"/>
      <c r="B86" s="167" t="str">
        <f>'AC Questionnaire'!A261</f>
        <v>16III8</v>
      </c>
      <c r="C86" s="168">
        <f>VLOOKUP($B86,'AC Questionnaire'!$A:$G,5,0)</f>
        <v>0</v>
      </c>
      <c r="D86" s="359"/>
      <c r="E86" s="171"/>
      <c r="F86" s="170" t="str">
        <f>IF(C86="x",VLOOKUP($B86,'AC Questionnaire'!$A:$G,4,0),"")</f>
        <v/>
      </c>
    </row>
    <row r="87" spans="1:6">
      <c r="A87" s="167"/>
      <c r="B87" s="167" t="str">
        <f>'AC Questionnaire'!A262</f>
        <v>16III9</v>
      </c>
      <c r="C87" s="168">
        <f>VLOOKUP($B87,'AC Questionnaire'!$A:$G,5,0)</f>
        <v>0</v>
      </c>
      <c r="D87" s="359"/>
      <c r="E87" s="171"/>
      <c r="F87" s="170" t="str">
        <f>IF(C87="x",VLOOKUP($B87,'AC Questionnaire'!$A:$G,4,0),"")</f>
        <v/>
      </c>
    </row>
    <row r="88" spans="1:6">
      <c r="A88" s="167"/>
      <c r="B88" s="167" t="str">
        <f>'AC Questionnaire'!A263</f>
        <v>16III10</v>
      </c>
      <c r="C88" s="168">
        <f>VLOOKUP($B88,'AC Questionnaire'!$A:$G,5,0)</f>
        <v>0</v>
      </c>
      <c r="D88" s="359"/>
      <c r="E88" s="171"/>
      <c r="F88" s="170" t="str">
        <f>IF(C88="x",VLOOKUP($B88,'AC Questionnaire'!$A:$G,4,0),"")</f>
        <v/>
      </c>
    </row>
    <row r="89" spans="1:6">
      <c r="A89" s="167"/>
      <c r="B89" s="167" t="str">
        <f>'AC Questionnaire'!A264</f>
        <v>16III11</v>
      </c>
      <c r="C89" s="168">
        <f>VLOOKUP($B89,'AC Questionnaire'!$A:$G,5,0)</f>
        <v>0</v>
      </c>
      <c r="D89" s="360"/>
      <c r="E89" s="171"/>
      <c r="F89" s="170" t="str">
        <f>IF(C89="x",VLOOKUP($B89,'AC Questionnaire'!$A:$G,4,0),"")</f>
        <v/>
      </c>
    </row>
    <row r="90" spans="1:6">
      <c r="A90" s="14" t="str">
        <f>'AC Questionnaire'!A266</f>
        <v>17III</v>
      </c>
      <c r="D90" s="77" t="str">
        <f>VLOOKUP($A90,'AC Questionnaire'!$A:$G,3,0)</f>
        <v>How many statutory auditors/ audit firms were invited to participate in the tender?   (Art 16.3 of AUR)?</v>
      </c>
      <c r="E90" s="77"/>
      <c r="F90" s="78">
        <f>VLOOKUP($A90,'AC Questionnaire'!$A:$G,6,0)</f>
        <v>0</v>
      </c>
    </row>
    <row r="91" spans="1:6" ht="43.2">
      <c r="A91" s="14" t="str">
        <f>'AC Questionnaire'!A274</f>
        <v>18III</v>
      </c>
      <c r="D91" s="77" t="str">
        <f>VLOOKUP($A91,'AC Questionnaire'!$A:$G,3,0)</f>
        <v>Did the entity make public the (request for) tender to allow non-invited statutory auditors/audit firms to participate?
(please use the comments box to provide further detail)</v>
      </c>
      <c r="E91" s="77"/>
      <c r="F91" s="78">
        <f>VLOOKUP($A91,'AC Questionnaire'!$A:$G,6,0)</f>
        <v>0</v>
      </c>
    </row>
    <row r="92" spans="1:6" ht="28.8">
      <c r="A92" s="14" t="str">
        <f>'AC Questionnaire'!A278</f>
        <v>18IIIa</v>
      </c>
      <c r="D92" s="77" t="str">
        <f>VLOOKUP($A92,'AC Questionnaire'!$A:$G,3,0)</f>
        <v>If yes, how did the entity make public the request for tender?
(please use the comments box to provide further detail)</v>
      </c>
      <c r="E92" s="77"/>
      <c r="F92" s="78">
        <f>VLOOKUP($A92,'AC Questionnaire'!$A:$G,6,0)</f>
        <v>0</v>
      </c>
    </row>
    <row r="93" spans="1:6" ht="57.6">
      <c r="A93" s="14" t="str">
        <f>'AC Questionnaire'!A286</f>
        <v>19III</v>
      </c>
      <c r="D93" s="77" t="str">
        <f>VLOOKUP($A93,'AC Questionnaire'!$A:$G,3,0)</f>
        <v>How did the audit committee ensure that smaller statutory auditors/audit firms (with less than a 15% share of PIE audit fee income in the member state) were not prevented from participating?  
(Art 16.3a of AUR)                                                                                              (please use the comments box to provide further detail)</v>
      </c>
      <c r="E93" s="77"/>
      <c r="F93" s="78">
        <f>VLOOKUP($A93,'AC Questionnaire'!$A:$G,6,0)</f>
        <v>0</v>
      </c>
    </row>
    <row r="94" spans="1:6">
      <c r="A94" s="167" t="str">
        <f>'AC Questionnaire'!A292</f>
        <v>20III</v>
      </c>
      <c r="B94" s="167"/>
      <c r="C94" s="167"/>
      <c r="D94" s="171" t="str">
        <f>VLOOKUP($A94,'AC Questionnaire'!$A:$G,3,0)</f>
        <v>How was the tender documentation communicated by the entity?</v>
      </c>
      <c r="E94" s="171"/>
      <c r="F94" s="170">
        <f>VLOOKUP($A94,'AC Questionnaire'!$A:$G,6,0)</f>
        <v>0</v>
      </c>
    </row>
    <row r="95" spans="1:6">
      <c r="A95" s="167" t="str">
        <f>'AC Questionnaire'!A297</f>
        <v>21III</v>
      </c>
      <c r="B95" s="167" t="str">
        <f>'AC Questionnaire'!A298</f>
        <v>21III1</v>
      </c>
      <c r="C95" s="168">
        <f>VLOOKUP($B95,'AC Questionnaire'!$A:$G,5,0)</f>
        <v>0</v>
      </c>
      <c r="D95" s="358" t="str">
        <f>VLOOKUP($A95,'AC Questionnaire'!$A:$G,3,0)</f>
        <v>What information about the entity was provided to the statutory auditor(s)/audit firm(s) as part of the tender process?
(Art 16.3.b) of AUR)
(please use the comments box to provide further detail)</v>
      </c>
      <c r="E95" s="171"/>
      <c r="F95" s="170" t="str">
        <f>IF(C95="x",VLOOKUP($B95,'AC Questionnaire'!$A:$G,4,0),"")</f>
        <v/>
      </c>
    </row>
    <row r="96" spans="1:6">
      <c r="A96" s="167"/>
      <c r="B96" s="167" t="str">
        <f>'AC Questionnaire'!A299</f>
        <v>21III2</v>
      </c>
      <c r="C96" s="168">
        <f>VLOOKUP($B96,'AC Questionnaire'!$A:$G,5,0)</f>
        <v>0</v>
      </c>
      <c r="D96" s="359"/>
      <c r="E96" s="171"/>
      <c r="F96" s="170" t="str">
        <f>IF(C96="x",VLOOKUP($B96,'AC Questionnaire'!$A:$G,4,0),"")</f>
        <v/>
      </c>
    </row>
    <row r="97" spans="1:6">
      <c r="A97" s="167"/>
      <c r="B97" s="167" t="str">
        <f>'AC Questionnaire'!A300</f>
        <v>21III3</v>
      </c>
      <c r="C97" s="168">
        <f>VLOOKUP($B97,'AC Questionnaire'!$A:$G,5,0)</f>
        <v>0</v>
      </c>
      <c r="D97" s="359"/>
      <c r="E97" s="171"/>
      <c r="F97" s="170" t="str">
        <f>IF(C97="x",VLOOKUP($B97,'AC Questionnaire'!$A:$G,4,0),"")</f>
        <v/>
      </c>
    </row>
    <row r="98" spans="1:6">
      <c r="A98" s="167"/>
      <c r="B98" s="167" t="str">
        <f>'AC Questionnaire'!A301</f>
        <v>21III4</v>
      </c>
      <c r="C98" s="168">
        <f>VLOOKUP($B98,'AC Questionnaire'!$A:$G,5,0)</f>
        <v>0</v>
      </c>
      <c r="D98" s="360"/>
      <c r="E98" s="171"/>
      <c r="F98" s="170" t="str">
        <f>IF(C98="x",VLOOKUP($B98,'AC Questionnaire'!$A:$G,4,0),"")</f>
        <v/>
      </c>
    </row>
    <row r="99" spans="1:6" ht="28.8">
      <c r="A99" s="14" t="str">
        <f>'AC Questionnaire'!A303</f>
        <v>21IIIa</v>
      </c>
      <c r="D99" s="77" t="str">
        <f>VLOOKUP($A99,'AC Questionnaire'!$A:$G,3,0)</f>
        <v>Did the sitting auditor receive the same information as the other statutory auditor(s)/audit firm(s) taking part in the tender process?</v>
      </c>
      <c r="E99" s="77"/>
      <c r="F99" s="78">
        <f>VLOOKUP($A99,'AC Questionnaire'!$A:$G,6,0)</f>
        <v>0</v>
      </c>
    </row>
    <row r="100" spans="1:6">
      <c r="A100" s="14" t="str">
        <f>'AC Questionnaire'!A309</f>
        <v>22III</v>
      </c>
      <c r="D100" s="77" t="str">
        <f>VLOOKUP($A100,'AC Questionnaire'!$A:$G,3,0)</f>
        <v>How many statutory auditors/audit firms finally submitted a proposal?  (Art 16.3 of AUR)</v>
      </c>
      <c r="E100" s="77"/>
      <c r="F100" s="78">
        <f>VLOOKUP($A100,'AC Questionnaire'!$A:$G,6,0)</f>
        <v>0</v>
      </c>
    </row>
    <row r="101" spans="1:6">
      <c r="A101" s="167" t="str">
        <f>'AC Questionnaire'!A316</f>
        <v>23III</v>
      </c>
      <c r="B101" s="167" t="str">
        <f>'AC Questionnaire'!A317</f>
        <v>23III1</v>
      </c>
      <c r="C101" s="168">
        <f>VLOOKUP($B101,'AC Questionnaire'!$A:$G,5,0)</f>
        <v>0</v>
      </c>
      <c r="D101" s="358" t="str">
        <f>VLOOKUP($A101,'AC Questionnaire'!$A:$G,3,0)</f>
        <v>What were the selection criteria used by the audit committee to evaluate the proposals made by the auditors? What were their respective weightings?
(please use the comments box to provide further detail)</v>
      </c>
      <c r="E101" s="171"/>
      <c r="F101" s="170" t="str">
        <f>IF(C101="x",VLOOKUP($B101,'AC Questionnaire'!$A:$G,4,0),"")</f>
        <v/>
      </c>
    </row>
    <row r="102" spans="1:6">
      <c r="A102" s="167"/>
      <c r="B102" s="167" t="str">
        <f>'AC Questionnaire'!A318</f>
        <v>23III2</v>
      </c>
      <c r="C102" s="168">
        <f>VLOOKUP($B102,'AC Questionnaire'!$A:$G,5,0)</f>
        <v>0</v>
      </c>
      <c r="D102" s="359"/>
      <c r="E102" s="171"/>
      <c r="F102" s="170" t="str">
        <f>IF(C102="x",VLOOKUP($B102,'AC Questionnaire'!$A:$G,4,0),"")</f>
        <v/>
      </c>
    </row>
    <row r="103" spans="1:6">
      <c r="A103" s="167"/>
      <c r="B103" s="167" t="str">
        <f>'AC Questionnaire'!A319</f>
        <v>23III3</v>
      </c>
      <c r="C103" s="168">
        <f>VLOOKUP($B103,'AC Questionnaire'!$A:$G,5,0)</f>
        <v>0</v>
      </c>
      <c r="D103" s="359"/>
      <c r="E103" s="171"/>
      <c r="F103" s="170" t="str">
        <f>IF(C103="x",VLOOKUP($B103,'AC Questionnaire'!$A:$G,4,0),"")</f>
        <v/>
      </c>
    </row>
    <row r="104" spans="1:6">
      <c r="A104" s="167"/>
      <c r="B104" s="167" t="str">
        <f>'AC Questionnaire'!A320</f>
        <v>23III4</v>
      </c>
      <c r="C104" s="168">
        <f>VLOOKUP($B104,'AC Questionnaire'!$A:$G,5,0)</f>
        <v>0</v>
      </c>
      <c r="D104" s="359"/>
      <c r="E104" s="171"/>
      <c r="F104" s="170" t="str">
        <f>IF(C104="x",VLOOKUP($B104,'AC Questionnaire'!$A:$G,4,0),"")</f>
        <v/>
      </c>
    </row>
    <row r="105" spans="1:6">
      <c r="A105" s="167"/>
      <c r="B105" s="167" t="str">
        <f>'AC Questionnaire'!A321</f>
        <v>23III5</v>
      </c>
      <c r="C105" s="168">
        <f>VLOOKUP($B105,'AC Questionnaire'!$A:$G,5,0)</f>
        <v>0</v>
      </c>
      <c r="D105" s="359"/>
      <c r="E105" s="171"/>
      <c r="F105" s="170" t="str">
        <f>IF(C105="x",VLOOKUP($B105,'AC Questionnaire'!$A:$G,4,0),"")</f>
        <v/>
      </c>
    </row>
    <row r="106" spans="1:6">
      <c r="A106" s="167"/>
      <c r="B106" s="167" t="str">
        <f>'AC Questionnaire'!A322</f>
        <v>23III6</v>
      </c>
      <c r="C106" s="168">
        <f>VLOOKUP($B106,'AC Questionnaire'!$A:$G,5,0)</f>
        <v>0</v>
      </c>
      <c r="D106" s="359"/>
      <c r="E106" s="171"/>
      <c r="F106" s="170" t="str">
        <f>IF(C106="x",VLOOKUP($B106,'AC Questionnaire'!$A:$G,4,0),"")</f>
        <v/>
      </c>
    </row>
    <row r="107" spans="1:6">
      <c r="A107" s="167"/>
      <c r="B107" s="167" t="str">
        <f>'AC Questionnaire'!A323</f>
        <v>23III7</v>
      </c>
      <c r="C107" s="168">
        <f>VLOOKUP($B107,'AC Questionnaire'!$A:$G,5,0)</f>
        <v>0</v>
      </c>
      <c r="D107" s="359"/>
      <c r="E107" s="171"/>
      <c r="F107" s="170" t="str">
        <f>IF(C107="x",VLOOKUP($B107,'AC Questionnaire'!$A:$G,4,0),"")</f>
        <v/>
      </c>
    </row>
    <row r="108" spans="1:6">
      <c r="A108" s="167"/>
      <c r="B108" s="167" t="str">
        <f>'AC Questionnaire'!A324</f>
        <v>23III8</v>
      </c>
      <c r="C108" s="168">
        <f>VLOOKUP($B108,'AC Questionnaire'!$A:$G,5,0)</f>
        <v>0</v>
      </c>
      <c r="D108" s="359"/>
      <c r="E108" s="171"/>
      <c r="F108" s="170" t="str">
        <f>IF(C108="x",VLOOKUP($B108,'AC Questionnaire'!$A:$G,4,0),"")</f>
        <v/>
      </c>
    </row>
    <row r="109" spans="1:6">
      <c r="A109" s="167"/>
      <c r="B109" s="167" t="str">
        <f>'AC Questionnaire'!A325</f>
        <v>23III9</v>
      </c>
      <c r="C109" s="168">
        <f>VLOOKUP($B109,'AC Questionnaire'!$A:$G,5,0)</f>
        <v>0</v>
      </c>
      <c r="D109" s="359"/>
      <c r="E109" s="171"/>
      <c r="F109" s="170" t="str">
        <f>IF(C109="x",VLOOKUP($B109,'AC Questionnaire'!$A:$G,4,0),"")</f>
        <v/>
      </c>
    </row>
    <row r="110" spans="1:6">
      <c r="A110" s="167"/>
      <c r="B110" s="167" t="str">
        <f>'AC Questionnaire'!A326</f>
        <v>23III10</v>
      </c>
      <c r="C110" s="168">
        <f>VLOOKUP($B110,'AC Questionnaire'!$A:$G,5,0)</f>
        <v>0</v>
      </c>
      <c r="D110" s="360"/>
      <c r="E110" s="171"/>
      <c r="F110" s="170" t="str">
        <f>IF(C110="x",VLOOKUP($B110,'AC Questionnaire'!$A:$G,4,0),"")</f>
        <v/>
      </c>
    </row>
    <row r="111" spans="1:6" ht="28.8">
      <c r="A111" s="14" t="str">
        <f>'AC Questionnaire'!A328</f>
        <v>24III</v>
      </c>
      <c r="D111" s="77" t="str">
        <f>VLOOKUP($A111,'AC Questionnaire'!$A:$G,3,0)</f>
        <v>Were the proposals received shortlisted by an ad-hoc committee (e.g. sub-committee of the audit committee) prior to their examination by the audit committee?</v>
      </c>
      <c r="E111" s="77"/>
      <c r="F111" s="78">
        <f>VLOOKUP($A111,'AC Questionnaire'!$A:$G,6,0)</f>
        <v>0</v>
      </c>
    </row>
    <row r="112" spans="1:6" ht="43.2">
      <c r="A112" s="14" t="str">
        <f>'AC Questionnaire'!A332</f>
        <v>25III</v>
      </c>
      <c r="D112" s="77" t="str">
        <f>VLOOKUP($A112,'AC Questionnaire'!$A:$G,3,0)</f>
        <v>How many choices (number of statutory auditors/audit firms) did the audit committee recommend to the administrative or supervisory body of the audited entity for appointment?
(Art 16.3 of AUR)</v>
      </c>
      <c r="E112" s="77"/>
      <c r="F112" s="78">
        <f>VLOOKUP($A112,'AC Questionnaire'!$A:$G,6,0)</f>
        <v>0</v>
      </c>
    </row>
    <row r="113" spans="1:6">
      <c r="A113" s="14" t="str">
        <f>'AC Questionnaire'!A340</f>
        <v>25IIIa</v>
      </c>
      <c r="D113" s="77" t="str">
        <f>VLOOKUP($A113,'AC Questionnaire'!$A:$G,3,0)</f>
        <v>Please indicate how many open auditor positions were available  in the case of joint audit tender.</v>
      </c>
      <c r="E113" s="77"/>
      <c r="F113" s="78">
        <f>VLOOKUP($A113,'AC Questionnaire'!$A:$G,6,0)</f>
        <v>0</v>
      </c>
    </row>
    <row r="114" spans="1:6">
      <c r="A114" s="167" t="str">
        <f>'AC Questionnaire'!A347</f>
        <v>26III</v>
      </c>
      <c r="B114" s="167" t="str">
        <f>'AC Questionnaire'!A348</f>
        <v>26III1</v>
      </c>
      <c r="C114" s="168">
        <f>VLOOKUP($B114,'AC Questionnaire'!$A:$G,5,0)</f>
        <v>0</v>
      </c>
      <c r="D114" s="358" t="str">
        <f>VLOOKUP($A114,'AC Questionnaire'!$A:$G,3,0)</f>
        <v>How did the audit committee arrive at a duly justified preference for one or several statutory auditors/audit firms?
(please use the comments box to provide further detail)</v>
      </c>
      <c r="E114" s="171"/>
      <c r="F114" s="170" t="str">
        <f>IF(C114="x",VLOOKUP($B114,'AC Questionnaire'!$A:$G,4,0),"")</f>
        <v/>
      </c>
    </row>
    <row r="115" spans="1:6">
      <c r="A115" s="167"/>
      <c r="B115" s="167" t="str">
        <f>'AC Questionnaire'!A349</f>
        <v>26III2</v>
      </c>
      <c r="C115" s="168">
        <f>VLOOKUP($B115,'AC Questionnaire'!$A:$G,5,0)</f>
        <v>0</v>
      </c>
      <c r="D115" s="359"/>
      <c r="E115" s="171"/>
      <c r="F115" s="170" t="str">
        <f>IF(C115="x",VLOOKUP($B115,'AC Questionnaire'!$A:$G,4,0),"")</f>
        <v/>
      </c>
    </row>
    <row r="116" spans="1:6">
      <c r="A116" s="167"/>
      <c r="B116" s="167" t="str">
        <f>'AC Questionnaire'!A350</f>
        <v>26III3</v>
      </c>
      <c r="C116" s="168">
        <f>VLOOKUP($B116,'AC Questionnaire'!$A:$G,5,0)</f>
        <v>0</v>
      </c>
      <c r="D116" s="359"/>
      <c r="E116" s="171"/>
      <c r="F116" s="170" t="str">
        <f>IF(C116="x",VLOOKUP($B116,'AC Questionnaire'!$A:$G,4,0),"")</f>
        <v/>
      </c>
    </row>
    <row r="117" spans="1:6">
      <c r="A117" s="167"/>
      <c r="B117" s="167" t="str">
        <f>'AC Questionnaire'!A351</f>
        <v>26III4</v>
      </c>
      <c r="C117" s="168">
        <f>VLOOKUP($B117,'AC Questionnaire'!$A:$G,5,0)</f>
        <v>0</v>
      </c>
      <c r="D117" s="359"/>
      <c r="E117" s="171"/>
      <c r="F117" s="170" t="str">
        <f>IF(C117="x",VLOOKUP($B117,'AC Questionnaire'!$A:$G,4,0),"")</f>
        <v/>
      </c>
    </row>
    <row r="118" spans="1:6">
      <c r="A118" s="167"/>
      <c r="B118" s="167" t="str">
        <f>'AC Questionnaire'!A352</f>
        <v>26III5</v>
      </c>
      <c r="C118" s="168">
        <f>VLOOKUP($B118,'AC Questionnaire'!$A:$G,5,0)</f>
        <v>0</v>
      </c>
      <c r="D118" s="359"/>
      <c r="E118" s="171"/>
      <c r="F118" s="170" t="str">
        <f>IF(C118="x",VLOOKUP($B118,'AC Questionnaire'!$A:$G,4,0),"")</f>
        <v/>
      </c>
    </row>
    <row r="119" spans="1:6">
      <c r="A119" s="167"/>
      <c r="B119" s="167" t="str">
        <f>'AC Questionnaire'!A353</f>
        <v>26III6</v>
      </c>
      <c r="C119" s="168">
        <f>VLOOKUP($B119,'AC Questionnaire'!$A:$G,5,0)</f>
        <v>0</v>
      </c>
      <c r="D119" s="360"/>
      <c r="E119" s="171"/>
      <c r="F119" s="170" t="str">
        <f>IF(C119="x",VLOOKUP($B119,'AC Questionnaire'!$A:$G,4,0),"")</f>
        <v/>
      </c>
    </row>
    <row r="120" spans="1:6" ht="43.2">
      <c r="A120" s="14" t="str">
        <f>'AC Questionnaire'!A357</f>
        <v>27III</v>
      </c>
      <c r="D120" s="77" t="str">
        <f>VLOOKUP($A120,'AC Questionnaire'!$A:$G,3,0)</f>
        <v>Did the proposal to the general meeting made by the administrative or supervisory body follow the recommendation of the audit committee?                                                                                                                                     (please use the comments box to provide further detail).</v>
      </c>
      <c r="E120" s="77"/>
      <c r="F120" s="78">
        <f>VLOOKUP($A120,'AC Questionnaire'!$A:$G,6,0)</f>
        <v>0</v>
      </c>
    </row>
    <row r="121" spans="1:6" ht="43.2">
      <c r="A121" s="14" t="str">
        <f>'AC Questionnaire'!A361</f>
        <v>28III</v>
      </c>
      <c r="D121" s="77" t="str">
        <f>VLOOKUP($A121,'AC Questionnaire'!$A:$G,3,0)</f>
        <v xml:space="preserve">Did the audit committee assess whether the entity was able to demonstrate, upon request, to the relevant competent authority that the selection procedure was conducted in a fair manner? (Art 16.3.f) of AUR)                                                                                                                (please use the comments box to provide further detail) </v>
      </c>
      <c r="E121" s="77"/>
      <c r="F121" s="78">
        <f>VLOOKUP($A121,'AC Questionnaire'!$A:$G,6,0)</f>
        <v>0</v>
      </c>
    </row>
    <row r="122" spans="1:6">
      <c r="A122" s="14" t="str">
        <f>'AC Questionnaire'!A367</f>
        <v>29III</v>
      </c>
      <c r="B122" s="14" t="str">
        <f>'AC Questionnaire'!A368</f>
        <v>29III1</v>
      </c>
      <c r="C122" s="120">
        <f>VLOOKUP($B122,'AC Questionnaire'!$A:$G,5,0)</f>
        <v>0</v>
      </c>
      <c r="D122" s="358" t="str">
        <f>VLOOKUP($A122,'AC Questionnaire'!$A:$G,3,0)</f>
        <v>How did the audit committee evaluate the impact of  auditor rotation?
(please use the comments box to provide further detail)</v>
      </c>
      <c r="E122" s="171"/>
      <c r="F122" s="170" t="str">
        <f>IF(C122="x",VLOOKUP($B122,'AC Questionnaire'!$A:$G,4,0),"")</f>
        <v/>
      </c>
    </row>
    <row r="123" spans="1:6">
      <c r="B123" s="14" t="str">
        <f>'AC Questionnaire'!A369</f>
        <v>29III2</v>
      </c>
      <c r="C123" s="120">
        <f>VLOOKUP($B123,'AC Questionnaire'!$A:$G,5,0)</f>
        <v>0</v>
      </c>
      <c r="D123" s="359"/>
      <c r="E123" s="171"/>
      <c r="F123" s="170" t="str">
        <f>IF(C123="x",VLOOKUP($B123,'AC Questionnaire'!$A:$G,4,0),"")</f>
        <v/>
      </c>
    </row>
    <row r="124" spans="1:6">
      <c r="B124" s="14" t="str">
        <f>'AC Questionnaire'!A370</f>
        <v>29III3</v>
      </c>
      <c r="C124" s="120">
        <f>VLOOKUP($B124,'AC Questionnaire'!$A:$G,5,0)</f>
        <v>0</v>
      </c>
      <c r="D124" s="359"/>
      <c r="E124" s="171"/>
      <c r="F124" s="170" t="str">
        <f>IF(C124="x",VLOOKUP($B124,'AC Questionnaire'!$A:$G,4,0),"")</f>
        <v/>
      </c>
    </row>
    <row r="125" spans="1:6">
      <c r="B125" s="14" t="str">
        <f>'AC Questionnaire'!A371</f>
        <v>29III4</v>
      </c>
      <c r="C125" s="120">
        <f>VLOOKUP($B125,'AC Questionnaire'!$A:$G,5,0)</f>
        <v>0</v>
      </c>
      <c r="D125" s="359"/>
      <c r="E125" s="171"/>
      <c r="F125" s="170" t="str">
        <f>IF(C125="x",VLOOKUP($B125,'AC Questionnaire'!$A:$G,4,0),"")</f>
        <v/>
      </c>
    </row>
    <row r="126" spans="1:6">
      <c r="B126" s="14" t="str">
        <f>'AC Questionnaire'!A372</f>
        <v>29III5</v>
      </c>
      <c r="C126" s="120">
        <f>VLOOKUP($B126,'AC Questionnaire'!$A:$G,5,0)</f>
        <v>0</v>
      </c>
      <c r="D126" s="359"/>
      <c r="E126" s="171"/>
      <c r="F126" s="170" t="str">
        <f>IF(C126="x",VLOOKUP($B126,'AC Questionnaire'!$A:$G,4,0),"")</f>
        <v/>
      </c>
    </row>
    <row r="127" spans="1:6">
      <c r="B127" s="14" t="str">
        <f>'AC Questionnaire'!A373</f>
        <v>29III6</v>
      </c>
      <c r="C127" s="120">
        <f>VLOOKUP($B127,'AC Questionnaire'!$A:$G,5,0)</f>
        <v>0</v>
      </c>
      <c r="D127" s="359"/>
      <c r="E127" s="171"/>
      <c r="F127" s="170" t="str">
        <f>IF(C127="x",VLOOKUP($B127,'AC Questionnaire'!$A:$G,4,0),"")</f>
        <v/>
      </c>
    </row>
    <row r="128" spans="1:6">
      <c r="B128" s="14" t="str">
        <f>'AC Questionnaire'!A374</f>
        <v>29III7</v>
      </c>
      <c r="C128" s="120">
        <f>VLOOKUP($B128,'AC Questionnaire'!$A:$G,5,0)</f>
        <v>0</v>
      </c>
      <c r="D128" s="359"/>
      <c r="E128" s="171"/>
      <c r="F128" s="170" t="str">
        <f>IF(C128="x",VLOOKUP($B128,'AC Questionnaire'!$A:$G,4,0),"")</f>
        <v/>
      </c>
    </row>
    <row r="129" spans="1:6">
      <c r="B129" s="14" t="str">
        <f>'AC Questionnaire'!A375</f>
        <v>29III8</v>
      </c>
      <c r="C129" s="120">
        <f>VLOOKUP($B129,'AC Questionnaire'!$A:$G,5,0)</f>
        <v>0</v>
      </c>
      <c r="D129" s="359"/>
      <c r="E129" s="171"/>
      <c r="F129" s="170" t="str">
        <f>IF(C129="x",VLOOKUP($B129,'AC Questionnaire'!$A:$G,4,0),"")</f>
        <v/>
      </c>
    </row>
    <row r="130" spans="1:6">
      <c r="B130" s="14" t="str">
        <f>'AC Questionnaire'!A376</f>
        <v>29III9</v>
      </c>
      <c r="C130" s="120">
        <f>VLOOKUP($B130,'AC Questionnaire'!$A:$G,5,0)</f>
        <v>0</v>
      </c>
      <c r="D130" s="359"/>
      <c r="E130" s="171"/>
      <c r="F130" s="170" t="str">
        <f>IF(C130="x",VLOOKUP($B130,'AC Questionnaire'!$A:$G,4,0),"")</f>
        <v/>
      </c>
    </row>
    <row r="131" spans="1:6">
      <c r="B131" s="14" t="str">
        <f>'AC Questionnaire'!A377</f>
        <v>29III10</v>
      </c>
      <c r="C131" s="120">
        <f>VLOOKUP($B131,'AC Questionnaire'!$A:$G,5,0)</f>
        <v>0</v>
      </c>
      <c r="D131" s="360"/>
      <c r="E131" s="171"/>
      <c r="F131" s="170" t="str">
        <f>IF(C131="x",VLOOKUP($B131,'AC Questionnaire'!$A:$G,4,0),"")</f>
        <v/>
      </c>
    </row>
    <row r="132" spans="1:6" ht="72" customHeight="1">
      <c r="A132" s="14" t="str">
        <f>'AC Questionnaire'!A382</f>
        <v>30IVa</v>
      </c>
      <c r="D132" s="361" t="str">
        <f>VLOOKUP($A132,'AC Questionnaire'!$A:$G,3,0)</f>
        <v>How many times during the reference period did the audit committee meet the statutory auditor(s)/audit firm (for example to monitor the execution of the audit plan and/or discuss of any significant transactions/issues or changes in the business)? Please indicate separately the number of meetings attended where the entity  management were present.  (Art 39.6d of AUD)                                                       (please use the comments box to provide further detail)</v>
      </c>
      <c r="E132" s="77" t="str">
        <f>VLOOKUP($A132,'AC Questionnaire'!$A:$G,4,0)</f>
        <v>30.0.a Total (Meetings with management present)</v>
      </c>
      <c r="F132" s="78">
        <f>VLOOKUP($A132,'AC Questionnaire'!$A:$G,6,0)</f>
        <v>0</v>
      </c>
    </row>
    <row r="133" spans="1:6" ht="43.2">
      <c r="A133" s="14" t="str">
        <f>'AC Questionnaire'!A389</f>
        <v>30IVb</v>
      </c>
      <c r="D133" s="363"/>
      <c r="E133" s="77" t="str">
        <f>VLOOKUP($A133,'AC Questionnaire'!$A:$G,4,0)</f>
        <v>30.0.b Total (Meetings without management present)</v>
      </c>
      <c r="F133" s="78">
        <f>VLOOKUP($A133,'AC Questionnaire'!$A:$G,6,0)</f>
        <v>0</v>
      </c>
    </row>
    <row r="134" spans="1:6" ht="81" customHeight="1">
      <c r="A134" s="14" t="str">
        <f>'AC Questionnaire'!A397</f>
        <v>31IV</v>
      </c>
      <c r="D134" s="77" t="str">
        <f>VLOOKUP($A134,'AC Questionnaire'!$A:$G,3,0)</f>
        <v>Did the audit committee consider the inspection findings (if any) and conclusions made by national competent authorities (audit regulators) during their last inspection of the statutory auditor(s)/or audit firm?  
(Art 39.6d of AUD)                                                                                                                                                                                          (please use the comments box to provide further detail)</v>
      </c>
      <c r="E134" s="77"/>
      <c r="F134" s="78">
        <f>VLOOKUP($A134,'AC Questionnaire'!$A:$G,6,0)</f>
        <v>0</v>
      </c>
    </row>
    <row r="135" spans="1:6" ht="43.2">
      <c r="A135" s="14" t="str">
        <f>'AC Questionnaire'!A404</f>
        <v>31IVa</v>
      </c>
      <c r="D135" s="77" t="str">
        <f>VLOOKUP($A135,'AC Questionnaire'!$A:$G,3,0)</f>
        <v>If applicable, how did the audit committee take into account the findings (if any) and conclusions made by national competent authorities during their last inspection of the statutory auditor(s)/or audit firm?
(please use the comments box to provide further detail)</v>
      </c>
      <c r="E135" s="77"/>
      <c r="F135" s="78">
        <f>VLOOKUP($A135,'AC Questionnaire'!$A:$G,6,0)</f>
        <v>0</v>
      </c>
    </row>
    <row r="136" spans="1:6" ht="43.2">
      <c r="A136" s="14" t="str">
        <f>'AC Questionnaire'!A410</f>
        <v>31IVb</v>
      </c>
      <c r="D136" s="77" t="str">
        <f>VLOOKUP($A136,'AC Questionnaire'!$A:$G,3,0)</f>
        <v>Where an inspection of the audit of the entity was undertaken by the National Competent Authority, where permitted in your jurisdiction, was the audit committee involved in any aspect of the inspection? 
(please use the comments box to provide further detail)</v>
      </c>
      <c r="E136" s="77"/>
      <c r="F136" s="78">
        <f>VLOOKUP($A136,'AC Questionnaire'!$A:$G,6,0)</f>
        <v>0</v>
      </c>
    </row>
    <row r="137" spans="1:6" ht="86.4">
      <c r="A137" s="14" t="str">
        <f>'AC Questionnaire'!A416</f>
        <v>32IV</v>
      </c>
      <c r="D137" s="77" t="str">
        <f>VLOOKUP($A137,'AC Questionnaire'!$A:$G,3,0)</f>
        <v>Did the audit committee discuss with the statutory auditor(s)/audit firm key matters arising from the statutory audit, in particular significant deficiencies in the audited entity's or, in the case of consolidated financial statements, the parent undertaking's internal financial control system and/or in the accounting system? 
(Art 11 of AUR)
(please use the comments box to provide further detail)</v>
      </c>
      <c r="E137" s="77"/>
      <c r="F137" s="78">
        <f>VLOOKUP($A137,'AC Questionnaire'!$A:$G,6,0)</f>
        <v>0</v>
      </c>
    </row>
    <row r="138" spans="1:6">
      <c r="A138" s="167" t="str">
        <f>'AC Questionnaire'!A420</f>
        <v>33IV</v>
      </c>
      <c r="B138" s="167" t="str">
        <f>'AC Questionnaire'!A421</f>
        <v>33IV1</v>
      </c>
      <c r="C138" s="168">
        <f>VLOOKUP($B138,'AC Questionnaire'!$A:$G,5,0)</f>
        <v>0</v>
      </c>
      <c r="D138" s="358" t="str">
        <f>VLOOKUP($A138,'AC Questionnaire'!$A:$G,3,0)</f>
        <v>How did the audit committee monitor the performance of the statutory audit of the annual and consolidated financial statements of the entity? (Art 39.6.d) of AUD)                                                                                            (please use the comments box to provide further detail)</v>
      </c>
      <c r="E138" s="171"/>
      <c r="F138" s="170" t="str">
        <f>IF(C138="x",VLOOKUP($B138,'AC Questionnaire'!$A:$G,4,0),"")</f>
        <v/>
      </c>
    </row>
    <row r="139" spans="1:6">
      <c r="A139" s="167"/>
      <c r="B139" s="167" t="str">
        <f>'AC Questionnaire'!A422</f>
        <v>33IV2</v>
      </c>
      <c r="C139" s="168">
        <f>VLOOKUP($B139,'AC Questionnaire'!$A:$G,5,0)</f>
        <v>0</v>
      </c>
      <c r="D139" s="359"/>
      <c r="E139" s="171"/>
      <c r="F139" s="170" t="str">
        <f>IF(C139="x",VLOOKUP($B139,'AC Questionnaire'!$A:$G,4,0),"")</f>
        <v/>
      </c>
    </row>
    <row r="140" spans="1:6">
      <c r="A140" s="167"/>
      <c r="B140" s="167" t="str">
        <f>'AC Questionnaire'!A423</f>
        <v>33IV3</v>
      </c>
      <c r="C140" s="168">
        <f>VLOOKUP($B140,'AC Questionnaire'!$A:$G,5,0)</f>
        <v>0</v>
      </c>
      <c r="D140" s="359"/>
      <c r="E140" s="171"/>
      <c r="F140" s="170" t="str">
        <f>IF(C140="x",VLOOKUP($B140,'AC Questionnaire'!$A:$G,4,0),"")</f>
        <v/>
      </c>
    </row>
    <row r="141" spans="1:6">
      <c r="A141" s="167"/>
      <c r="B141" s="167" t="str">
        <f>'AC Questionnaire'!A424</f>
        <v>33IV4</v>
      </c>
      <c r="C141" s="168">
        <f>VLOOKUP($B141,'AC Questionnaire'!$A:$G,5,0)</f>
        <v>0</v>
      </c>
      <c r="D141" s="359"/>
      <c r="E141" s="171"/>
      <c r="F141" s="170" t="str">
        <f>IF(C141="x",VLOOKUP($B141,'AC Questionnaire'!$A:$G,4,0),"")</f>
        <v/>
      </c>
    </row>
    <row r="142" spans="1:6">
      <c r="A142" s="167"/>
      <c r="B142" s="167" t="str">
        <f>'AC Questionnaire'!A425</f>
        <v>33IV5</v>
      </c>
      <c r="C142" s="168">
        <f>VLOOKUP($B142,'AC Questionnaire'!$A:$G,5,0)</f>
        <v>0</v>
      </c>
      <c r="D142" s="359"/>
      <c r="E142" s="171"/>
      <c r="F142" s="170" t="str">
        <f>IF(C142="x",VLOOKUP($B142,'AC Questionnaire'!$A:$G,4,0),"")</f>
        <v/>
      </c>
    </row>
    <row r="143" spans="1:6">
      <c r="A143" s="167"/>
      <c r="B143" s="167" t="str">
        <f>'AC Questionnaire'!A426</f>
        <v>33IV6</v>
      </c>
      <c r="C143" s="168">
        <f>VLOOKUP($B143,'AC Questionnaire'!$A:$G,5,0)</f>
        <v>0</v>
      </c>
      <c r="D143" s="360"/>
      <c r="E143" s="171"/>
      <c r="F143" s="170" t="str">
        <f>IF(C143="x",VLOOKUP($B143,'AC Questionnaire'!$A:$G,4,0),"")</f>
        <v/>
      </c>
    </row>
    <row r="144" spans="1:6">
      <c r="A144" s="14" t="str">
        <f>'AC Questionnaire'!A428</f>
        <v>33IVa</v>
      </c>
      <c r="D144" s="77" t="str">
        <f>VLOOKUP($A144,'AC Questionnaire'!$A:$G,3,0)</f>
        <v>Did the Audit Committee discuss the materiality with the statutory auditor(s)/audit firm?</v>
      </c>
      <c r="E144" s="77"/>
      <c r="F144" s="78">
        <f>VLOOKUP($A144,'AC Questionnaire'!$A:$G,6,0)</f>
        <v>0</v>
      </c>
    </row>
    <row r="145" spans="1:6">
      <c r="A145" s="167" t="str">
        <f>'AC Questionnaire'!A432</f>
        <v>33IVb</v>
      </c>
      <c r="B145" s="167" t="str">
        <f>'AC Questionnaire'!A433</f>
        <v>33IVb1</v>
      </c>
      <c r="C145" s="168">
        <f>VLOOKUP($B145,'AC Questionnaire'!$A:$G,5,0)</f>
        <v>0</v>
      </c>
      <c r="D145" s="358" t="str">
        <f>VLOOKUP($A145,'AC Questionnaire'!$A:$G,3,0)</f>
        <v>If yes, when did the audit committee discuss the materiality with the statutory auditor(s)/audit firm? (background: discussed upfront, or also during the audit)</v>
      </c>
      <c r="E145" s="171"/>
      <c r="F145" s="170" t="str">
        <f>IF(C145="x",VLOOKUP($B145,'AC Questionnaire'!$A:$G,4,0),"")</f>
        <v/>
      </c>
    </row>
    <row r="146" spans="1:6">
      <c r="A146" s="167"/>
      <c r="B146" s="167" t="str">
        <f>'AC Questionnaire'!A434</f>
        <v>33IVb2</v>
      </c>
      <c r="C146" s="168">
        <f>VLOOKUP($B146,'AC Questionnaire'!$A:$G,5,0)</f>
        <v>0</v>
      </c>
      <c r="D146" s="359"/>
      <c r="E146" s="171"/>
      <c r="F146" s="170" t="str">
        <f>IF(C146="x",VLOOKUP($B146,'AC Questionnaire'!$A:$G,4,0),"")</f>
        <v/>
      </c>
    </row>
    <row r="147" spans="1:6">
      <c r="A147" s="167"/>
      <c r="B147" s="167" t="str">
        <f>'AC Questionnaire'!A435</f>
        <v>33IVb3</v>
      </c>
      <c r="C147" s="168">
        <f>VLOOKUP($B147,'AC Questionnaire'!$A:$G,5,0)</f>
        <v>0</v>
      </c>
      <c r="D147" s="359"/>
      <c r="E147" s="171"/>
      <c r="F147" s="170" t="str">
        <f>IF(C147="x",VLOOKUP($B147,'AC Questionnaire'!$A:$G,4,0),"")</f>
        <v/>
      </c>
    </row>
    <row r="148" spans="1:6">
      <c r="A148" s="167"/>
      <c r="B148" s="167" t="str">
        <f>'AC Questionnaire'!A436</f>
        <v>33IVb4</v>
      </c>
      <c r="C148" s="168">
        <f>VLOOKUP($B148,'AC Questionnaire'!$A:$G,5,0)</f>
        <v>0</v>
      </c>
      <c r="D148" s="360"/>
      <c r="E148" s="171"/>
      <c r="F148" s="170" t="str">
        <f>IF(C148="x",VLOOKUP($B148,'AC Questionnaire'!$A:$G,4,0),"")</f>
        <v/>
      </c>
    </row>
    <row r="149" spans="1:6">
      <c r="A149" s="167" t="str">
        <f>'AC Questionnaire'!A438</f>
        <v>33IVc</v>
      </c>
      <c r="B149" s="167" t="str">
        <f>'AC Questionnaire'!A439</f>
        <v>33IVc1</v>
      </c>
      <c r="C149" s="168">
        <f>VLOOKUP($B149,'AC Questionnaire'!$A:$G,5,0)</f>
        <v>0</v>
      </c>
      <c r="D149" s="358" t="str">
        <f>VLOOKUP($A149,'AC Questionnaire'!$A:$G,3,0)</f>
        <v>If yes, what did the audit committee discuss with the statutory auditor(s)/audit firm about materiality?
(please use the comments box to provide further detail)</v>
      </c>
      <c r="E149" s="171"/>
      <c r="F149" s="170" t="str">
        <f>IF(C149="x",VLOOKUP($B149,'AC Questionnaire'!$A:$G,4,0),"")</f>
        <v/>
      </c>
    </row>
    <row r="150" spans="1:6">
      <c r="A150" s="167"/>
      <c r="B150" s="167" t="str">
        <f>'AC Questionnaire'!A440</f>
        <v>33IVc2</v>
      </c>
      <c r="C150" s="168">
        <f>VLOOKUP($B150,'AC Questionnaire'!$A:$G,5,0)</f>
        <v>0</v>
      </c>
      <c r="D150" s="359"/>
      <c r="E150" s="171"/>
      <c r="F150" s="170" t="str">
        <f>IF(C150="x",VLOOKUP($B150,'AC Questionnaire'!$A:$G,4,0),"")</f>
        <v/>
      </c>
    </row>
    <row r="151" spans="1:6">
      <c r="A151" s="167"/>
      <c r="B151" s="167" t="str">
        <f>'AC Questionnaire'!A441</f>
        <v>33IVc3</v>
      </c>
      <c r="C151" s="168">
        <f>VLOOKUP($B151,'AC Questionnaire'!$A:$G,5,0)</f>
        <v>0</v>
      </c>
      <c r="D151" s="359"/>
      <c r="E151" s="171"/>
      <c r="F151" s="170" t="str">
        <f>IF(C151="x",VLOOKUP($B151,'AC Questionnaire'!$A:$G,4,0),"")</f>
        <v/>
      </c>
    </row>
    <row r="152" spans="1:6">
      <c r="A152" s="167"/>
      <c r="B152" s="167" t="str">
        <f>'AC Questionnaire'!A442</f>
        <v>33IVc4</v>
      </c>
      <c r="C152" s="168">
        <f>VLOOKUP($B152,'AC Questionnaire'!$A:$G,5,0)</f>
        <v>0</v>
      </c>
      <c r="D152" s="359"/>
      <c r="E152" s="171"/>
      <c r="F152" s="170" t="str">
        <f>IF(C152="x",VLOOKUP($B152,'AC Questionnaire'!$A:$G,4,0),"")</f>
        <v/>
      </c>
    </row>
    <row r="153" spans="1:6">
      <c r="A153" s="167"/>
      <c r="B153" s="167" t="str">
        <f>'AC Questionnaire'!A443</f>
        <v>33IVc5</v>
      </c>
      <c r="C153" s="168">
        <f>VLOOKUP($B153,'AC Questionnaire'!$A:$G,5,0)</f>
        <v>0</v>
      </c>
      <c r="D153" s="359"/>
      <c r="E153" s="171"/>
      <c r="F153" s="170" t="str">
        <f>IF(C153="x",VLOOKUP($B153,'AC Questionnaire'!$A:$G,4,0),"")</f>
        <v/>
      </c>
    </row>
    <row r="154" spans="1:6">
      <c r="A154" s="167"/>
      <c r="B154" s="167" t="str">
        <f>'AC Questionnaire'!A444</f>
        <v>33IVc6</v>
      </c>
      <c r="C154" s="168">
        <f>VLOOKUP($B154,'AC Questionnaire'!$A:$G,5,0)</f>
        <v>0</v>
      </c>
      <c r="D154" s="359"/>
      <c r="E154" s="171"/>
      <c r="F154" s="170" t="str">
        <f>IF(C154="x",VLOOKUP($B154,'AC Questionnaire'!$A:$G,4,0),"")</f>
        <v/>
      </c>
    </row>
    <row r="155" spans="1:6">
      <c r="A155" s="167"/>
      <c r="B155" s="167" t="str">
        <f>'AC Questionnaire'!A445</f>
        <v>33IVc7</v>
      </c>
      <c r="C155" s="168">
        <f>VLOOKUP($B155,'AC Questionnaire'!$A:$G,5,0)</f>
        <v>0</v>
      </c>
      <c r="D155" s="359"/>
      <c r="E155" s="171"/>
      <c r="F155" s="170" t="str">
        <f>IF(C155="x",VLOOKUP($B155,'AC Questionnaire'!$A:$G,4,0),"")</f>
        <v/>
      </c>
    </row>
    <row r="156" spans="1:6">
      <c r="A156" s="167"/>
      <c r="B156" s="167" t="str">
        <f>'AC Questionnaire'!A446</f>
        <v>33IVc8</v>
      </c>
      <c r="C156" s="168">
        <f>VLOOKUP($B156,'AC Questionnaire'!$A:$G,5,0)</f>
        <v>0</v>
      </c>
      <c r="D156" s="360"/>
      <c r="E156" s="171"/>
      <c r="F156" s="170" t="str">
        <f>IF(C156="x",VLOOKUP($B156,'AC Questionnaire'!$A:$G,4,0),"")</f>
        <v/>
      </c>
    </row>
    <row r="157" spans="1:6">
      <c r="A157" s="14" t="str">
        <f>'AC Questionnaire'!A448</f>
        <v>34IV</v>
      </c>
      <c r="D157" s="77" t="str">
        <f>VLOOKUP($A157,'AC Questionnaire'!$A:$G,3,0)</f>
        <v xml:space="preserve">Did the audit committee make a formal assessment of audit quality? </v>
      </c>
      <c r="E157" s="77"/>
      <c r="F157" s="78">
        <f>VLOOKUP($A157,'AC Questionnaire'!$A:$G,6,0)</f>
        <v>0</v>
      </c>
    </row>
    <row r="158" spans="1:6">
      <c r="A158" s="167" t="str">
        <f>'AC Questionnaire'!A452</f>
        <v>34IVa</v>
      </c>
      <c r="B158" s="167" t="str">
        <f>'AC Questionnaire'!A453</f>
        <v>34IVa1</v>
      </c>
      <c r="C158" s="168">
        <f>VLOOKUP($B158,'AC Questionnaire'!$A:$G,5,0)</f>
        <v>0</v>
      </c>
      <c r="D158" s="358" t="str">
        <f>VLOOKUP($A158,'AC Questionnaire'!$A:$G,3,0)</f>
        <v>If yes, which criteria/metrics or other elements were used by the audit committee to assess audit quality?
(please use the comments box to provide further detail)</v>
      </c>
      <c r="E158" s="171"/>
      <c r="F158" s="170" t="str">
        <f>IF(C158="x",VLOOKUP($B158,'AC Questionnaire'!$A:$G,4,0),"")</f>
        <v/>
      </c>
    </row>
    <row r="159" spans="1:6">
      <c r="A159" s="167"/>
      <c r="B159" s="167" t="str">
        <f>'AC Questionnaire'!A454</f>
        <v>34IVa2</v>
      </c>
      <c r="C159" s="168">
        <f>VLOOKUP($B159,'AC Questionnaire'!$A:$G,5,0)</f>
        <v>0</v>
      </c>
      <c r="D159" s="359"/>
      <c r="E159" s="171"/>
      <c r="F159" s="170" t="str">
        <f>IF(C159="x",VLOOKUP($B159,'AC Questionnaire'!$A:$G,4,0),"")</f>
        <v/>
      </c>
    </row>
    <row r="160" spans="1:6">
      <c r="A160" s="167"/>
      <c r="B160" s="167" t="str">
        <f>'AC Questionnaire'!A455</f>
        <v>34IVa3</v>
      </c>
      <c r="C160" s="168">
        <f>VLOOKUP($B160,'AC Questionnaire'!$A:$G,5,0)</f>
        <v>0</v>
      </c>
      <c r="D160" s="359"/>
      <c r="E160" s="171"/>
      <c r="F160" s="170" t="str">
        <f>IF(C160="x",VLOOKUP($B160,'AC Questionnaire'!$A:$G,4,0),"")</f>
        <v/>
      </c>
    </row>
    <row r="161" spans="1:6">
      <c r="A161" s="167"/>
      <c r="B161" s="167" t="str">
        <f>'AC Questionnaire'!A456</f>
        <v>34IVa4</v>
      </c>
      <c r="C161" s="168">
        <f>VLOOKUP($B161,'AC Questionnaire'!$A:$G,5,0)</f>
        <v>0</v>
      </c>
      <c r="D161" s="359"/>
      <c r="E161" s="171"/>
      <c r="F161" s="170" t="str">
        <f>IF(C161="x",VLOOKUP($B161,'AC Questionnaire'!$A:$G,4,0),"")</f>
        <v/>
      </c>
    </row>
    <row r="162" spans="1:6">
      <c r="A162" s="167"/>
      <c r="B162" s="167" t="str">
        <f>'AC Questionnaire'!A457</f>
        <v>34IVa5</v>
      </c>
      <c r="C162" s="168">
        <f>VLOOKUP($B162,'AC Questionnaire'!$A:$G,5,0)</f>
        <v>0</v>
      </c>
      <c r="D162" s="359"/>
      <c r="E162" s="171"/>
      <c r="F162" s="170" t="str">
        <f>IF(C162="x",VLOOKUP($B162,'AC Questionnaire'!$A:$G,4,0),"")</f>
        <v/>
      </c>
    </row>
    <row r="163" spans="1:6">
      <c r="A163" s="167"/>
      <c r="B163" s="167" t="str">
        <f>'AC Questionnaire'!A458</f>
        <v>34IVa6</v>
      </c>
      <c r="C163" s="168">
        <f>VLOOKUP($B163,'AC Questionnaire'!$A:$G,5,0)</f>
        <v>0</v>
      </c>
      <c r="D163" s="359"/>
      <c r="E163" s="171"/>
      <c r="F163" s="170" t="str">
        <f>IF(C163="x",VLOOKUP($B163,'AC Questionnaire'!$A:$G,4,0),"")</f>
        <v/>
      </c>
    </row>
    <row r="164" spans="1:6">
      <c r="A164" s="167"/>
      <c r="B164" s="167" t="str">
        <f>'AC Questionnaire'!A459</f>
        <v>34IVa7</v>
      </c>
      <c r="C164" s="168">
        <f>VLOOKUP($B164,'AC Questionnaire'!$A:$G,5,0)</f>
        <v>0</v>
      </c>
      <c r="D164" s="359"/>
      <c r="E164" s="171"/>
      <c r="F164" s="170" t="str">
        <f>IF(C164="x",VLOOKUP($B164,'AC Questionnaire'!$A:$G,4,0),"")</f>
        <v/>
      </c>
    </row>
    <row r="165" spans="1:6">
      <c r="A165" s="167"/>
      <c r="B165" s="167" t="str">
        <f>'AC Questionnaire'!A460</f>
        <v>34IVa8</v>
      </c>
      <c r="C165" s="168">
        <f>VLOOKUP($B165,'AC Questionnaire'!$A:$G,5,0)</f>
        <v>0</v>
      </c>
      <c r="D165" s="359"/>
      <c r="E165" s="171"/>
      <c r="F165" s="170" t="str">
        <f>IF(C165="x",VLOOKUP($B165,'AC Questionnaire'!$A:$G,4,0),"")</f>
        <v/>
      </c>
    </row>
    <row r="166" spans="1:6">
      <c r="A166" s="167"/>
      <c r="B166" s="167" t="str">
        <f>'AC Questionnaire'!A461</f>
        <v>34IVa9</v>
      </c>
      <c r="C166" s="168">
        <f>VLOOKUP($B166,'AC Questionnaire'!$A:$G,5,0)</f>
        <v>0</v>
      </c>
      <c r="D166" s="359"/>
      <c r="E166" s="171"/>
      <c r="F166" s="170" t="str">
        <f>IF(C166="x",VLOOKUP($B166,'AC Questionnaire'!$A:$G,4,0),"")</f>
        <v/>
      </c>
    </row>
    <row r="167" spans="1:6">
      <c r="A167" s="167"/>
      <c r="B167" s="167" t="str">
        <f>'AC Questionnaire'!A462</f>
        <v>34IVa10</v>
      </c>
      <c r="C167" s="168">
        <f>VLOOKUP($B167,'AC Questionnaire'!$A:$G,5,0)</f>
        <v>0</v>
      </c>
      <c r="D167" s="360"/>
      <c r="E167" s="171"/>
      <c r="F167" s="170" t="str">
        <f>IF(C167="x",VLOOKUP($B167,'AC Questionnaire'!$A:$G,4,0),"")</f>
        <v/>
      </c>
    </row>
    <row r="168" spans="1:6">
      <c r="A168" s="167" t="str">
        <f>'AC Questionnaire'!A464</f>
        <v>34IVb</v>
      </c>
      <c r="B168" s="167" t="str">
        <f>'AC Questionnaire'!A465</f>
        <v>34IVb1</v>
      </c>
      <c r="C168" s="168">
        <f>VLOOKUP($B168,'AC Questionnaire'!$A:$G,5,0)</f>
        <v>0</v>
      </c>
      <c r="D168" s="358" t="str">
        <f>VLOOKUP($A168,'AC Questionnaire'!$A:$G,3,0)</f>
        <v>Which specific tools were used by the audit committee to assess audit quality? 
(please use the comments box to provide further detail)</v>
      </c>
      <c r="E168" s="171"/>
      <c r="F168" s="170" t="str">
        <f>IF(C168="x",VLOOKUP($B168,'AC Questionnaire'!$A:$G,4,0),"")</f>
        <v/>
      </c>
    </row>
    <row r="169" spans="1:6">
      <c r="A169" s="167"/>
      <c r="B169" s="167" t="str">
        <f>'AC Questionnaire'!A466</f>
        <v>34IVb2</v>
      </c>
      <c r="C169" s="168">
        <f>VLOOKUP($B169,'AC Questionnaire'!$A:$G,5,0)</f>
        <v>0</v>
      </c>
      <c r="D169" s="359"/>
      <c r="E169" s="171"/>
      <c r="F169" s="170" t="str">
        <f>IF(C169="x",VLOOKUP($B169,'AC Questionnaire'!$A:$G,4,0),"")</f>
        <v/>
      </c>
    </row>
    <row r="170" spans="1:6">
      <c r="A170" s="167"/>
      <c r="B170" s="167" t="str">
        <f>'AC Questionnaire'!A467</f>
        <v>34IVb3</v>
      </c>
      <c r="C170" s="168">
        <f>VLOOKUP($B170,'AC Questionnaire'!$A:$G,5,0)</f>
        <v>0</v>
      </c>
      <c r="D170" s="359"/>
      <c r="E170" s="171"/>
      <c r="F170" s="170" t="str">
        <f>IF(C170="x",VLOOKUP($B170,'AC Questionnaire'!$A:$G,4,0),"")</f>
        <v/>
      </c>
    </row>
    <row r="171" spans="1:6">
      <c r="A171" s="167"/>
      <c r="B171" s="167" t="str">
        <f>'AC Questionnaire'!A468</f>
        <v>34IVb4</v>
      </c>
      <c r="C171" s="168">
        <f>VLOOKUP($B171,'AC Questionnaire'!$A:$G,5,0)</f>
        <v>0</v>
      </c>
      <c r="D171" s="360"/>
      <c r="E171" s="171"/>
      <c r="F171" s="170" t="str">
        <f>IF(C171="x",VLOOKUP($B171,'AC Questionnaire'!$A:$G,4,0),"")</f>
        <v/>
      </c>
    </row>
    <row r="172" spans="1:6" ht="43.2">
      <c r="A172" s="14" t="str">
        <f>'AC Questionnaire'!A470</f>
        <v>35IV</v>
      </c>
      <c r="D172" s="77" t="str">
        <f>VLOOKUP($A172,'AC Questionnaire'!$A:$G,3,0)</f>
        <v>Did the audit committee consider the information provided in the Additional Report to the Audit Committee (Art. 11 of AUR) a useful tool for the monitoring of the audit?                                                                         (please use the comments box to provide further detail)</v>
      </c>
      <c r="E172" s="77"/>
      <c r="F172" s="78">
        <f>VLOOKUP($A172,'AC Questionnaire'!$A:$G,6,0)</f>
        <v>0</v>
      </c>
    </row>
    <row r="173" spans="1:6" ht="43.2">
      <c r="A173" s="14" t="str">
        <f>'AC Questionnaire'!A474</f>
        <v>35IVa</v>
      </c>
      <c r="D173" s="77" t="str">
        <f>VLOOKUP($A173,'AC Questionnaire'!$A:$G,3,0)</f>
        <v>How long before the issuance of the audit's report was the additional report to the audit committee received by the audit committee?      (Art. 11 of AUR)                                                                                                             (please use the comments box to provide further detail)</v>
      </c>
      <c r="E173" s="77"/>
      <c r="F173" s="78">
        <f>VLOOKUP($A173,'AC Questionnaire'!$A:$G,6,0)</f>
        <v>0</v>
      </c>
    </row>
    <row r="174" spans="1:6">
      <c r="A174" s="167" t="str">
        <f>'AC Questionnaire'!A486</f>
        <v>36IV</v>
      </c>
      <c r="B174" s="167" t="str">
        <f>'AC Questionnaire'!A487</f>
        <v>36IV1</v>
      </c>
      <c r="C174" s="168">
        <f>VLOOKUP($B174,'AC Questionnaire'!$A:$G,5,0)</f>
        <v>0</v>
      </c>
      <c r="D174" s="370" t="str">
        <f>VLOOKUP($A174,'AC Questionnaire'!$A:$G,3,0)</f>
        <v>How did the audit committee monitor the effectiveness of the entity's internal quality control and risk management systems and, where applicable its internal audit function regarding the financial reporting of the audited entity?  
(Art 39.6c of AUD)
(please use the comments box to provide further detail)</v>
      </c>
      <c r="E174" s="171"/>
      <c r="F174" s="170" t="str">
        <f>IF(C174="x",VLOOKUP($B174,'AC Questionnaire'!$A:$G,4,0),"")</f>
        <v/>
      </c>
    </row>
    <row r="175" spans="1:6">
      <c r="A175" s="167"/>
      <c r="B175" s="167" t="str">
        <f>'AC Questionnaire'!A488</f>
        <v>36IV2</v>
      </c>
      <c r="C175" s="168">
        <f>VLOOKUP($B175,'AC Questionnaire'!$A:$G,5,0)</f>
        <v>0</v>
      </c>
      <c r="D175" s="370"/>
      <c r="E175" s="171"/>
      <c r="F175" s="170" t="str">
        <f>IF(C175="x",VLOOKUP($B175,'AC Questionnaire'!$A:$G,4,0),"")</f>
        <v/>
      </c>
    </row>
    <row r="176" spans="1:6">
      <c r="A176" s="167"/>
      <c r="B176" s="167" t="str">
        <f>'AC Questionnaire'!A489</f>
        <v>36IV3</v>
      </c>
      <c r="C176" s="168">
        <f>VLOOKUP($B176,'AC Questionnaire'!$A:$G,5,0)</f>
        <v>0</v>
      </c>
      <c r="D176" s="370"/>
      <c r="E176" s="171"/>
      <c r="F176" s="170" t="str">
        <f>IF(C176="x",VLOOKUP($B176,'AC Questionnaire'!$A:$G,4,0),"")</f>
        <v/>
      </c>
    </row>
    <row r="177" spans="1:6">
      <c r="A177" s="167"/>
      <c r="B177" s="167" t="str">
        <f>'AC Questionnaire'!A490</f>
        <v>36IV4</v>
      </c>
      <c r="C177" s="168">
        <f>VLOOKUP($B177,'AC Questionnaire'!$A:$G,5,0)</f>
        <v>0</v>
      </c>
      <c r="D177" s="370"/>
      <c r="E177" s="171"/>
      <c r="F177" s="170" t="str">
        <f>IF(C177="x",VLOOKUP($B177,'AC Questionnaire'!$A:$G,4,0),"")</f>
        <v/>
      </c>
    </row>
    <row r="178" spans="1:6">
      <c r="A178" s="167"/>
      <c r="B178" s="167" t="str">
        <f>'AC Questionnaire'!A491</f>
        <v>36IV5</v>
      </c>
      <c r="C178" s="168">
        <f>VLOOKUP($B178,'AC Questionnaire'!$A:$G,5,0)</f>
        <v>0</v>
      </c>
      <c r="D178" s="370"/>
      <c r="E178" s="171"/>
      <c r="F178" s="170" t="str">
        <f>IF(C178="x",VLOOKUP($B178,'AC Questionnaire'!$A:$G,4,0),"")</f>
        <v/>
      </c>
    </row>
  </sheetData>
  <sheetProtection algorithmName="SHA-512" hashValue="YdiR4Yf9HVmCSQyGOIqw2Q0hBgaqsFCQL4Di4VKXBfOGXQbMnofYMSmlaYeOZrJIoUJnD5NE1fvd3Zd9c5PcSA==" saltValue="LQfKFsapjDAkmUYX96GPuA==" spinCount="100000" sheet="1" objects="1" scenarios="1"/>
  <mergeCells count="26">
    <mergeCell ref="F59:F63"/>
    <mergeCell ref="D18:D24"/>
    <mergeCell ref="D25:D29"/>
    <mergeCell ref="D174:D178"/>
    <mergeCell ref="D145:D148"/>
    <mergeCell ref="D149:D156"/>
    <mergeCell ref="D168:D171"/>
    <mergeCell ref="D132:D133"/>
    <mergeCell ref="D95:D98"/>
    <mergeCell ref="D101:D110"/>
    <mergeCell ref="D114:D119"/>
    <mergeCell ref="D122:D131"/>
    <mergeCell ref="D44:D48"/>
    <mergeCell ref="D49:D53"/>
    <mergeCell ref="D138:D143"/>
    <mergeCell ref="D158:D167"/>
    <mergeCell ref="D1:E1"/>
    <mergeCell ref="D35:D41"/>
    <mergeCell ref="D59:D63"/>
    <mergeCell ref="D79:D89"/>
    <mergeCell ref="E59:E63"/>
    <mergeCell ref="D10:D12"/>
    <mergeCell ref="D13:D14"/>
    <mergeCell ref="D15:D16"/>
    <mergeCell ref="D65:D72"/>
    <mergeCell ref="D54:D57"/>
  </mergeCells>
  <phoneticPr fontId="30" type="noConversion"/>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6</vt:i4>
      </vt:variant>
      <vt:variant>
        <vt:lpstr>Pojmenované oblasti</vt:lpstr>
      </vt:variant>
      <vt:variant>
        <vt:i4>2</vt:i4>
      </vt:variant>
    </vt:vector>
  </HeadingPairs>
  <TitlesOfParts>
    <vt:vector size="8" baseType="lpstr">
      <vt:lpstr>Introduction</vt:lpstr>
      <vt:lpstr>Reference period</vt:lpstr>
      <vt:lpstr>Instructions</vt:lpstr>
      <vt:lpstr>AC Questionnaire</vt:lpstr>
      <vt:lpstr>Czech translation only</vt:lpstr>
      <vt:lpstr>Summary</vt:lpstr>
      <vt:lpstr>'AC Questionnaire'!Oblast_tisku</vt:lpstr>
      <vt:lpstr>'Czech translation only'!Oblast_tisku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Smetanová</dc:creator>
  <cp:lastModifiedBy>Veronika Klapště</cp:lastModifiedBy>
  <dcterms:created xsi:type="dcterms:W3CDTF">2024-04-11T10:32:09Z</dcterms:created>
  <dcterms:modified xsi:type="dcterms:W3CDTF">2026-03-25T08:30:16Z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f97c693-1cc2-4a69-a112-7eca2391b008_Enabled">
    <vt:lpwstr>true</vt:lpwstr>
  </property>
  <property fmtid="{D5CDD505-2E9C-101B-9397-08002B2CF9AE}" pid="3" name="MSIP_Label_5f97c693-1cc2-4a69-a112-7eca2391b008_SetDate">
    <vt:lpwstr>2024-05-14T12:46:49Z</vt:lpwstr>
  </property>
  <property fmtid="{D5CDD505-2E9C-101B-9397-08002B2CF9AE}" pid="4" name="MSIP_Label_5f97c693-1cc2-4a69-a112-7eca2391b008_Method">
    <vt:lpwstr>Privileged</vt:lpwstr>
  </property>
  <property fmtid="{D5CDD505-2E9C-101B-9397-08002B2CF9AE}" pid="5" name="MSIP_Label_5f97c693-1cc2-4a69-a112-7eca2391b008_Name">
    <vt:lpwstr>Not Work Related</vt:lpwstr>
  </property>
  <property fmtid="{D5CDD505-2E9C-101B-9397-08002B2CF9AE}" pid="6" name="MSIP_Label_5f97c693-1cc2-4a69-a112-7eca2391b008_SiteId">
    <vt:lpwstr>d14c9c9a-6bb5-430f-99ff-6c2815b3a95e</vt:lpwstr>
  </property>
  <property fmtid="{D5CDD505-2E9C-101B-9397-08002B2CF9AE}" pid="7" name="MSIP_Label_5f97c693-1cc2-4a69-a112-7eca2391b008_ActionId">
    <vt:lpwstr>b8dc45f3-6d98-4107-b69e-0942effd1ce4</vt:lpwstr>
  </property>
  <property fmtid="{D5CDD505-2E9C-101B-9397-08002B2CF9AE}" pid="8" name="MSIP_Label_5f97c693-1cc2-4a69-a112-7eca2391b008_ContentBits">
    <vt:lpwstr>0</vt:lpwstr>
  </property>
</Properties>
</file>